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020" activeTab="0"/>
  </bookViews>
  <sheets>
    <sheet name="Z18_5A" sheetId="1" r:id="rId1"/>
    <sheet name="M18_5A" sheetId="2" r:id="rId2"/>
    <sheet name="Z14_5A" sheetId="3" r:id="rId3"/>
    <sheet name="M14_5A" sheetId="4" r:id="rId4"/>
    <sheet name="Z12_5A" sheetId="5" r:id="rId5"/>
    <sheet name="M12_5A" sheetId="6" r:id="rId6"/>
    <sheet name="ABS_5" sheetId="7" r:id="rId7"/>
    <sheet name="ABS_4" sheetId="8" r:id="rId8"/>
    <sheet name="ABS_2" sheetId="9" r:id="rId9"/>
    <sheet name="ABS_1" sheetId="10" r:id="rId10"/>
  </sheets>
  <definedNames/>
  <calcPr fullCalcOnLoad="1"/>
</workbook>
</file>

<file path=xl/sharedStrings.xml><?xml version="1.0" encoding="utf-8"?>
<sst xmlns="http://schemas.openxmlformats.org/spreadsheetml/2006/main" count="678" uniqueCount="279">
  <si>
    <t>Absolutní pořadí</t>
  </si>
  <si>
    <t>Startovní číslo</t>
  </si>
  <si>
    <t>Jméno</t>
  </si>
  <si>
    <t>Roč</t>
  </si>
  <si>
    <t>Klub</t>
  </si>
  <si>
    <t>Kategorie</t>
  </si>
  <si>
    <t>#</t>
  </si>
  <si>
    <t>Čas</t>
  </si>
  <si>
    <t>Ztráta</t>
  </si>
  <si>
    <t>Pořadí v kategorii</t>
  </si>
  <si>
    <t>Průměrná rychlost</t>
  </si>
  <si>
    <t xml:space="preserve"> Bělaška Vášek</t>
  </si>
  <si>
    <t>M12_5A</t>
  </si>
  <si>
    <t>-19:-45:-59</t>
  </si>
  <si>
    <t>21,42</t>
  </si>
  <si>
    <t xml:space="preserve"> Bicek Hanz</t>
  </si>
  <si>
    <t>M18_5A</t>
  </si>
  <si>
    <t>-19:-24:-09</t>
  </si>
  <si>
    <t>8,37</t>
  </si>
  <si>
    <t xml:space="preserve"> Bliml Kryštof</t>
  </si>
  <si>
    <t>-19:-43:-58</t>
  </si>
  <si>
    <t>18,71</t>
  </si>
  <si>
    <t xml:space="preserve"> Caletka Kryštof</t>
  </si>
  <si>
    <t>M14_5A</t>
  </si>
  <si>
    <t>-19:-34:-15</t>
  </si>
  <si>
    <t>11,66</t>
  </si>
  <si>
    <t xml:space="preserve"> Dolejš Viktor</t>
  </si>
  <si>
    <t>-19:-24:-22</t>
  </si>
  <si>
    <t>8,42</t>
  </si>
  <si>
    <t xml:space="preserve"> Doubrava Vojtěch</t>
  </si>
  <si>
    <t>-19:-32:-41</t>
  </si>
  <si>
    <t>10,99</t>
  </si>
  <si>
    <t xml:space="preserve"> Drahoňovský Šimon</t>
  </si>
  <si>
    <t>-19:-32:-04</t>
  </si>
  <si>
    <t>10,74</t>
  </si>
  <si>
    <t xml:space="preserve"> Farská Terka</t>
  </si>
  <si>
    <t>Z14_5A</t>
  </si>
  <si>
    <t>-19:-30:-29</t>
  </si>
  <si>
    <t>10,17</t>
  </si>
  <si>
    <t>0,25</t>
  </si>
  <si>
    <t xml:space="preserve"> Kubišta Vavro</t>
  </si>
  <si>
    <t>-19:-42:-40</t>
  </si>
  <si>
    <t>17,31</t>
  </si>
  <si>
    <t xml:space="preserve"> Laktkepová Bery</t>
  </si>
  <si>
    <t>Z18_5A</t>
  </si>
  <si>
    <t>-19:-33:-35</t>
  </si>
  <si>
    <t>11,36</t>
  </si>
  <si>
    <t xml:space="preserve"> Lehmannová Alena</t>
  </si>
  <si>
    <t>Z12_5A</t>
  </si>
  <si>
    <t>-19:-43:-40</t>
  </si>
  <si>
    <t>18,38</t>
  </si>
  <si>
    <t xml:space="preserve"> Mládková Anička</t>
  </si>
  <si>
    <t>-19:-32:-55</t>
  </si>
  <si>
    <t>11,08</t>
  </si>
  <si>
    <t xml:space="preserve"> Morava Fanda</t>
  </si>
  <si>
    <t>-19:-39:-40</t>
  </si>
  <si>
    <t>14,76</t>
  </si>
  <si>
    <t xml:space="preserve"> Novotný Dalík</t>
  </si>
  <si>
    <t>-19:-31:-57</t>
  </si>
  <si>
    <t>10,70</t>
  </si>
  <si>
    <t xml:space="preserve"> Pospíšilová Verča</t>
  </si>
  <si>
    <t>-19:-29:-22</t>
  </si>
  <si>
    <t>9,80</t>
  </si>
  <si>
    <t xml:space="preserve"> Regner Tomáš</t>
  </si>
  <si>
    <t>-19:-25:-38</t>
  </si>
  <si>
    <t>8,73</t>
  </si>
  <si>
    <t xml:space="preserve"> Regnerová Kája</t>
  </si>
  <si>
    <t>-19:-41:-34</t>
  </si>
  <si>
    <t>16,29</t>
  </si>
  <si>
    <t xml:space="preserve"> Regnerová Jana</t>
  </si>
  <si>
    <t>-19:-29:-31</t>
  </si>
  <si>
    <t>9,84</t>
  </si>
  <si>
    <t xml:space="preserve"> Strašlipka Jáchym</t>
  </si>
  <si>
    <t>-19:-23:-44</t>
  </si>
  <si>
    <t>8,28</t>
  </si>
  <si>
    <t xml:space="preserve"> Šípková Verča</t>
  </si>
  <si>
    <t>-19:-29:-43</t>
  </si>
  <si>
    <t>9,91</t>
  </si>
  <si>
    <t xml:space="preserve"> Šťastný Radek</t>
  </si>
  <si>
    <t>-19:-21:-05</t>
  </si>
  <si>
    <t>7,71</t>
  </si>
  <si>
    <t xml:space="preserve"> Týfa Dan</t>
  </si>
  <si>
    <t>-19:-33:-02</t>
  </si>
  <si>
    <t>11,13</t>
  </si>
  <si>
    <t xml:space="preserve"> Vernerová Anežka</t>
  </si>
  <si>
    <t>-19:-29:-33</t>
  </si>
  <si>
    <t>9,86</t>
  </si>
  <si>
    <t xml:space="preserve"> Závacká Aneta</t>
  </si>
  <si>
    <t>-19:-32:-33</t>
  </si>
  <si>
    <t>10,93</t>
  </si>
  <si>
    <t xml:space="preserve"> Závacký Rosťa</t>
  </si>
  <si>
    <t>-19:-22:-56</t>
  </si>
  <si>
    <t>8,10</t>
  </si>
  <si>
    <t xml:space="preserve"> Kmoníčková Verča</t>
  </si>
  <si>
    <t>-19:-28:-33</t>
  </si>
  <si>
    <t>9,54</t>
  </si>
  <si>
    <t xml:space="preserve"> Farský Kuba</t>
  </si>
  <si>
    <t>-19:-30:-41</t>
  </si>
  <si>
    <t>10,23</t>
  </si>
  <si>
    <t xml:space="preserve"> Neckářová Agi</t>
  </si>
  <si>
    <t>Pořadí</t>
  </si>
  <si>
    <t>mezičas 1</t>
  </si>
  <si>
    <t>mezičas 2</t>
  </si>
  <si>
    <t>mezičas 3</t>
  </si>
  <si>
    <t>mezičas 4</t>
  </si>
  <si>
    <t>mezičas 5</t>
  </si>
  <si>
    <t>00:00:00,0</t>
  </si>
  <si>
    <t>00:01:55,8</t>
  </si>
  <si>
    <t>00:02:52,6</t>
  </si>
  <si>
    <t>00:03:12,5</t>
  </si>
  <si>
    <t>00:03:15,8</t>
  </si>
  <si>
    <t>00:02:43,3</t>
  </si>
  <si>
    <t>00:02:01,7</t>
  </si>
  <si>
    <t>00:02:31,2</t>
  </si>
  <si>
    <t>00:03:06,8</t>
  </si>
  <si>
    <t>00:03:30,1</t>
  </si>
  <si>
    <t>00:03:29,0</t>
  </si>
  <si>
    <t>00:03:24,6</t>
  </si>
  <si>
    <t>00:03:19,4</t>
  </si>
  <si>
    <t>00:02:11,0</t>
  </si>
  <si>
    <t>00:03:37,0</t>
  </si>
  <si>
    <t>00:03:45,3</t>
  </si>
  <si>
    <t>00:03:52,6</t>
  </si>
  <si>
    <t>00:03:53,4</t>
  </si>
  <si>
    <t>00:06:19,4</t>
  </si>
  <si>
    <t>00:02:20,4</t>
  </si>
  <si>
    <t>00:04:41,4</t>
  </si>
  <si>
    <t>00:04:27,3</t>
  </si>
  <si>
    <t>00:04:40,4</t>
  </si>
  <si>
    <t>00:04:09,8</t>
  </si>
  <si>
    <t>00:02:08,3</t>
  </si>
  <si>
    <t>00:03:27,2</t>
  </si>
  <si>
    <t>00:03:28,5</t>
  </si>
  <si>
    <t>00:03:25,0</t>
  </si>
  <si>
    <t>00:03:50,0</t>
  </si>
  <si>
    <t>00:02:05,7</t>
  </si>
  <si>
    <t>00:02:53,5</t>
  </si>
  <si>
    <t>00:03:55,2</t>
  </si>
  <si>
    <t>00:03:46,7</t>
  </si>
  <si>
    <t>00:04:08,5</t>
  </si>
  <si>
    <t>00:03:40,8</t>
  </si>
  <si>
    <t>00:04:04,2</t>
  </si>
  <si>
    <t>00:05:13,1</t>
  </si>
  <si>
    <t>00:05:23,7</t>
  </si>
  <si>
    <t>00:05:37,0</t>
  </si>
  <si>
    <t>00:05:25,9</t>
  </si>
  <si>
    <t>00:01:34,0</t>
  </si>
  <si>
    <t>00:04:18,8</t>
  </si>
  <si>
    <t>00:05:35,1</t>
  </si>
  <si>
    <t>00:05:52,2</t>
  </si>
  <si>
    <t>00:06:03,1</t>
  </si>
  <si>
    <t>00:05:28,8</t>
  </si>
  <si>
    <t>00:02:11,8</t>
  </si>
  <si>
    <t>00:04:28,2</t>
  </si>
  <si>
    <t>00:05:35,3</t>
  </si>
  <si>
    <t>00:05:50,9</t>
  </si>
  <si>
    <t>00:06:08,3</t>
  </si>
  <si>
    <t>00:05:53,1</t>
  </si>
  <si>
    <t>00:02:18,5</t>
  </si>
  <si>
    <t>00:04:22,4</t>
  </si>
  <si>
    <t>00:05:23,5</t>
  </si>
  <si>
    <t>00:05:57,1</t>
  </si>
  <si>
    <t>00:05:56,0</t>
  </si>
  <si>
    <t>00:06:23,4</t>
  </si>
  <si>
    <t>00:01:13,0</t>
  </si>
  <si>
    <t>00:04:42,8</t>
  </si>
  <si>
    <t>00:05:22,1</t>
  </si>
  <si>
    <t>00:05:37,7</t>
  </si>
  <si>
    <t>00:06:06,4</t>
  </si>
  <si>
    <t>00:05:07,8</t>
  </si>
  <si>
    <t>00:02:25,3</t>
  </si>
  <si>
    <t>00:05:05,9</t>
  </si>
  <si>
    <t>00:05:36,5</t>
  </si>
  <si>
    <t>00:05:57,5</t>
  </si>
  <si>
    <t>00:06:26,1</t>
  </si>
  <si>
    <t>00:06:24,1</t>
  </si>
  <si>
    <t>00:04:37,3</t>
  </si>
  <si>
    <t>00:05:39,1</t>
  </si>
  <si>
    <t>00:05:41,2</t>
  </si>
  <si>
    <t>00:05:48,5</t>
  </si>
  <si>
    <t>00:05:18,5</t>
  </si>
  <si>
    <t>00:00:22,0</t>
  </si>
  <si>
    <t>00:04:41,3</t>
  </si>
  <si>
    <t>00:05:49,8</t>
  </si>
  <si>
    <t>00:06:00,2</t>
  </si>
  <si>
    <t>00:05:17,7</t>
  </si>
  <si>
    <t>00:06:31,6</t>
  </si>
  <si>
    <t>00:03:14,4</t>
  </si>
  <si>
    <t>00:10:58,1</t>
  </si>
  <si>
    <t>00:07:32,2</t>
  </si>
  <si>
    <t>00:06:57,9</t>
  </si>
  <si>
    <t>00:07:07,4</t>
  </si>
  <si>
    <t>00:06:18,4</t>
  </si>
  <si>
    <t>00:07:21,3</t>
  </si>
  <si>
    <t>00:07:27,1</t>
  </si>
  <si>
    <t>00:07:42,3</t>
  </si>
  <si>
    <t>00:07:45,4</t>
  </si>
  <si>
    <t>00:05:20,7</t>
  </si>
  <si>
    <t>00:05:03,1</t>
  </si>
  <si>
    <t>00:07:07,3</t>
  </si>
  <si>
    <t>00:07:08,1</t>
  </si>
  <si>
    <t>00:07:09,9</t>
  </si>
  <si>
    <t>00:07:08,3</t>
  </si>
  <si>
    <t>00:05:48,0</t>
  </si>
  <si>
    <t>00:06:56,4</t>
  </si>
  <si>
    <t>00:07:29,6</t>
  </si>
  <si>
    <t>00:07:29,3</t>
  </si>
  <si>
    <t>00:07:41,4</t>
  </si>
  <si>
    <t>00:07:24,1</t>
  </si>
  <si>
    <t>00:06:10,6</t>
  </si>
  <si>
    <t>00:09:35,2</t>
  </si>
  <si>
    <t>00:07:45,5</t>
  </si>
  <si>
    <t>00:07:31,7</t>
  </si>
  <si>
    <t>00:08:22,8</t>
  </si>
  <si>
    <t>00:08:22,7</t>
  </si>
  <si>
    <t>00:06:51,1</t>
  </si>
  <si>
    <t>00:07:44,3</t>
  </si>
  <si>
    <t>00:07:18,7</t>
  </si>
  <si>
    <t>00:07:17,3</t>
  </si>
  <si>
    <t>00:08:00,1</t>
  </si>
  <si>
    <t>00:08:07,1</t>
  </si>
  <si>
    <t>00:06:19,6</t>
  </si>
  <si>
    <t>00:05:51,7</t>
  </si>
  <si>
    <t>00:06:02,0</t>
  </si>
  <si>
    <t>00:06:12,9</t>
  </si>
  <si>
    <t>00:06:13,2</t>
  </si>
  <si>
    <t>00:04:58,7</t>
  </si>
  <si>
    <t>00:05:26,1</t>
  </si>
  <si>
    <t>00:05:38,0</t>
  </si>
  <si>
    <t>00:05:40,3</t>
  </si>
  <si>
    <t>00:04:21,8</t>
  </si>
  <si>
    <t>00:04:12,6</t>
  </si>
  <si>
    <t>00:06:09,5</t>
  </si>
  <si>
    <t>00:06:30,7</t>
  </si>
  <si>
    <t>00:06:43,0</t>
  </si>
  <si>
    <t>00:06:15,2</t>
  </si>
  <si>
    <t>00:04:59,0</t>
  </si>
  <si>
    <t>00:04:03,7</t>
  </si>
  <si>
    <t>00:06:25,8</t>
  </si>
  <si>
    <t>00:06:35,0</t>
  </si>
  <si>
    <t>00:06:14,8</t>
  </si>
  <si>
    <t>00:06:15,1</t>
  </si>
  <si>
    <t>00:04:57,9</t>
  </si>
  <si>
    <t>00:03:51,6</t>
  </si>
  <si>
    <t>00:05:57,8</t>
  </si>
  <si>
    <t>00:06:17,2</t>
  </si>
  <si>
    <t>00:06:45,1</t>
  </si>
  <si>
    <t>00:06:22,0</t>
  </si>
  <si>
    <t>00:04:54,3</t>
  </si>
  <si>
    <t>00:04:01,2</t>
  </si>
  <si>
    <t>00:05:51,3</t>
  </si>
  <si>
    <t>00:06:14,1</t>
  </si>
  <si>
    <t>00:06:09,4</t>
  </si>
  <si>
    <t>00:06:45,4</t>
  </si>
  <si>
    <t>00:05:25,8</t>
  </si>
  <si>
    <t>00:05:01,1</t>
  </si>
  <si>
    <t>00:06:12,6</t>
  </si>
  <si>
    <t>00:06:40,2</t>
  </si>
  <si>
    <t>00:06:40,5</t>
  </si>
  <si>
    <t>00:06:34,3</t>
  </si>
  <si>
    <t>00:05:18,4</t>
  </si>
  <si>
    <t>St.č.</t>
  </si>
  <si>
    <t>Poř.</t>
  </si>
  <si>
    <t>Z18</t>
  </si>
  <si>
    <t>M18</t>
  </si>
  <si>
    <t>Z14</t>
  </si>
  <si>
    <t>M14</t>
  </si>
  <si>
    <t>Z12</t>
  </si>
  <si>
    <t>M12</t>
  </si>
  <si>
    <t>střelba</t>
  </si>
  <si>
    <t>Celk.čas</t>
  </si>
  <si>
    <t>ztráty</t>
  </si>
  <si>
    <t xml:space="preserve"> Lajtkepová Bery</t>
  </si>
  <si>
    <t>Malorážka</t>
  </si>
  <si>
    <t>Vzduchovka</t>
  </si>
  <si>
    <t>Úvodní kontrolní vytrvalostní závod - 8. 8. 2022 pondělí dopoledne</t>
  </si>
  <si>
    <t>Soustředění KB Liberec - 8. 8. - 12. 8. 2022</t>
  </si>
  <si>
    <t xml:space="preserve">Ztráty střelba: vzduchovka i malorážka 30 sekund </t>
  </si>
  <si>
    <r>
      <t xml:space="preserve">Délky tratí: WM12 - 2,5km; WM14, W18 - 5km; M18 - 6km  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</si>
</sst>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4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0000FF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4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FF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/>
    </xf>
    <xf numFmtId="45" fontId="0" fillId="0" borderId="10" xfId="0" applyNumberFormat="1" applyBorder="1" applyAlignment="1">
      <alignment/>
    </xf>
    <xf numFmtId="45" fontId="28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21" fontId="49" fillId="0" borderId="12" xfId="0" applyNumberFormat="1" applyFont="1" applyBorder="1" applyAlignment="1">
      <alignment horizontal="left"/>
    </xf>
    <xf numFmtId="45" fontId="49" fillId="0" borderId="12" xfId="0" applyNumberFormat="1" applyFont="1" applyBorder="1" applyAlignment="1">
      <alignment horizontal="center"/>
    </xf>
    <xf numFmtId="45" fontId="45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21" fontId="49" fillId="0" borderId="0" xfId="0" applyNumberFormat="1" applyFont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21" fontId="49" fillId="0" borderId="0" xfId="0" applyNumberFormat="1" applyFont="1" applyBorder="1" applyAlignment="1">
      <alignment horizontal="left"/>
    </xf>
    <xf numFmtId="45" fontId="49" fillId="0" borderId="0" xfId="0" applyNumberFormat="1" applyFont="1" applyBorder="1" applyAlignment="1">
      <alignment horizontal="center"/>
    </xf>
    <xf numFmtId="45" fontId="45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45" fontId="49" fillId="0" borderId="13" xfId="0" applyNumberFormat="1" applyFont="1" applyBorder="1" applyAlignment="1">
      <alignment horizontal="center"/>
    </xf>
    <xf numFmtId="45" fontId="45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6">
      <selection activeCell="G28" sqref="G28"/>
    </sheetView>
  </sheetViews>
  <sheetFormatPr defaultColWidth="9.140625" defaultRowHeight="15"/>
  <cols>
    <col min="1" max="1" width="4.28125" style="0" customWidth="1"/>
    <col min="2" max="2" width="5.140625" style="9" customWidth="1"/>
    <col min="4" max="4" width="10.00390625" style="0" customWidth="1"/>
    <col min="5" max="5" width="7.7109375" style="15" customWidth="1"/>
    <col min="6" max="6" width="10.57421875" style="0" customWidth="1"/>
    <col min="7" max="7" width="10.7109375" style="0" customWidth="1"/>
    <col min="8" max="8" width="10.421875" style="0" customWidth="1"/>
    <col min="9" max="9" width="10.57421875" style="0" customWidth="1"/>
    <col min="10" max="10" width="10.28125" style="0" customWidth="1"/>
    <col min="11" max="11" width="10.57421875" style="0" customWidth="1"/>
    <col min="12" max="12" width="0.71875" style="0" customWidth="1"/>
    <col min="13" max="13" width="6.8515625" style="9" customWidth="1"/>
    <col min="14" max="14" width="7.28125" style="9" customWidth="1"/>
    <col min="15" max="15" width="8.28125" style="9" customWidth="1"/>
    <col min="17" max="20" width="0" style="0" hidden="1" customWidth="1"/>
  </cols>
  <sheetData>
    <row r="1" spans="1:15" s="42" customFormat="1" ht="23.25">
      <c r="A1" s="42" t="s">
        <v>276</v>
      </c>
      <c r="B1" s="43"/>
      <c r="E1" s="44"/>
      <c r="M1" s="43"/>
      <c r="N1" s="43"/>
      <c r="O1" s="43"/>
    </row>
    <row r="2" spans="1:15" s="37" customFormat="1" ht="21">
      <c r="A2" s="37" t="s">
        <v>275</v>
      </c>
      <c r="B2" s="38"/>
      <c r="E2" s="39"/>
      <c r="M2" s="38"/>
      <c r="N2" s="38"/>
      <c r="O2" s="38"/>
    </row>
    <row r="3" spans="1:15" s="36" customFormat="1" ht="18.75">
      <c r="A3" s="46" t="s">
        <v>278</v>
      </c>
      <c r="B3" s="47"/>
      <c r="C3" s="48"/>
      <c r="E3" s="41"/>
      <c r="M3" s="40"/>
      <c r="N3" s="40"/>
      <c r="O3" s="40"/>
    </row>
    <row r="4" spans="1:15" s="36" customFormat="1" ht="18.75">
      <c r="A4" s="45" t="s">
        <v>277</v>
      </c>
      <c r="B4" s="40"/>
      <c r="E4" s="41"/>
      <c r="M4" s="40"/>
      <c r="N4" s="40"/>
      <c r="O4" s="40"/>
    </row>
    <row r="5" spans="2:15" s="8" customFormat="1" ht="15.75">
      <c r="B5" s="10"/>
      <c r="E5" s="14"/>
      <c r="M5" s="10"/>
      <c r="N5" s="10"/>
      <c r="O5" s="10"/>
    </row>
    <row r="6" spans="1:15" s="8" customFormat="1" ht="18.75">
      <c r="A6" s="7" t="s">
        <v>273</v>
      </c>
      <c r="B6" s="10"/>
      <c r="E6" s="14"/>
      <c r="M6" s="10"/>
      <c r="N6" s="10"/>
      <c r="O6" s="10"/>
    </row>
    <row r="7" spans="1:15" s="8" customFormat="1" ht="15.75">
      <c r="A7" s="8" t="s">
        <v>263</v>
      </c>
      <c r="B7" s="10"/>
      <c r="E7" s="14"/>
      <c r="M7" s="10"/>
      <c r="N7" s="10"/>
      <c r="O7" s="10"/>
    </row>
    <row r="8" spans="1:15" s="11" customFormat="1" ht="15.75">
      <c r="A8" s="16" t="s">
        <v>262</v>
      </c>
      <c r="B8" s="16" t="s">
        <v>261</v>
      </c>
      <c r="C8" s="17" t="s">
        <v>2</v>
      </c>
      <c r="D8" s="17" t="s">
        <v>3</v>
      </c>
      <c r="E8" s="18" t="s">
        <v>7</v>
      </c>
      <c r="F8" s="17" t="s">
        <v>8</v>
      </c>
      <c r="G8" s="17" t="s">
        <v>101</v>
      </c>
      <c r="H8" s="17" t="s">
        <v>102</v>
      </c>
      <c r="I8" s="17" t="s">
        <v>103</v>
      </c>
      <c r="J8" s="17" t="s">
        <v>104</v>
      </c>
      <c r="K8" s="17" t="s">
        <v>105</v>
      </c>
      <c r="L8" s="17"/>
      <c r="M8" s="16" t="s">
        <v>269</v>
      </c>
      <c r="N8" s="16" t="s">
        <v>271</v>
      </c>
      <c r="O8" s="16" t="s">
        <v>270</v>
      </c>
    </row>
    <row r="9" spans="1:18" ht="15.75">
      <c r="A9" s="19">
        <v>1</v>
      </c>
      <c r="B9" s="19">
        <v>12</v>
      </c>
      <c r="C9" s="20" t="s">
        <v>272</v>
      </c>
      <c r="D9" s="20"/>
      <c r="E9" s="21">
        <v>0.018333333333333333</v>
      </c>
      <c r="F9" s="20" t="s">
        <v>106</v>
      </c>
      <c r="G9" s="20" t="s">
        <v>180</v>
      </c>
      <c r="H9" s="20" t="s">
        <v>227</v>
      </c>
      <c r="I9" s="20" t="s">
        <v>228</v>
      </c>
      <c r="J9" s="20" t="s">
        <v>229</v>
      </c>
      <c r="K9" s="20" t="s">
        <v>230</v>
      </c>
      <c r="L9" s="20"/>
      <c r="M9" s="19">
        <v>12</v>
      </c>
      <c r="N9" s="22">
        <f aca="true" t="shared" si="0" ref="N9:N14">R9/24</f>
        <v>0.004166666666666667</v>
      </c>
      <c r="O9" s="23">
        <f aca="true" t="shared" si="1" ref="O9:O14">E9+N9</f>
        <v>0.0225</v>
      </c>
      <c r="Q9" s="5">
        <f aca="true" t="shared" si="2" ref="Q9:Q14">M9*0.5</f>
        <v>6</v>
      </c>
      <c r="R9">
        <f aca="true" t="shared" si="3" ref="R9:R14">Q9/60</f>
        <v>0.1</v>
      </c>
    </row>
    <row r="10" spans="1:18" ht="15.75">
      <c r="A10" s="19">
        <v>2</v>
      </c>
      <c r="B10" s="19">
        <v>23</v>
      </c>
      <c r="C10" s="20" t="s">
        <v>75</v>
      </c>
      <c r="D10" s="20"/>
      <c r="E10" s="21">
        <v>0.02101851851851852</v>
      </c>
      <c r="F10" s="20" t="s">
        <v>243</v>
      </c>
      <c r="G10" s="20" t="s">
        <v>244</v>
      </c>
      <c r="H10" s="20" t="s">
        <v>245</v>
      </c>
      <c r="I10" s="20" t="s">
        <v>246</v>
      </c>
      <c r="J10" s="20" t="s">
        <v>247</v>
      </c>
      <c r="K10" s="20" t="s">
        <v>248</v>
      </c>
      <c r="L10" s="20"/>
      <c r="M10" s="19">
        <v>5</v>
      </c>
      <c r="N10" s="22">
        <f t="shared" si="0"/>
        <v>0.001736111111111111</v>
      </c>
      <c r="O10" s="23">
        <f t="shared" si="1"/>
        <v>0.02275462962962963</v>
      </c>
      <c r="Q10" s="5">
        <f t="shared" si="2"/>
        <v>2.5</v>
      </c>
      <c r="R10">
        <f t="shared" si="3"/>
        <v>0.041666666666666664</v>
      </c>
    </row>
    <row r="11" spans="1:18" ht="15.75">
      <c r="A11" s="19">
        <v>3</v>
      </c>
      <c r="B11" s="19">
        <v>20</v>
      </c>
      <c r="C11" s="20" t="s">
        <v>69</v>
      </c>
      <c r="D11" s="20"/>
      <c r="E11" s="21">
        <v>0.021157407407407406</v>
      </c>
      <c r="F11" s="20" t="s">
        <v>237</v>
      </c>
      <c r="G11" s="20" t="s">
        <v>238</v>
      </c>
      <c r="H11" s="20" t="s">
        <v>239</v>
      </c>
      <c r="I11" s="20" t="s">
        <v>240</v>
      </c>
      <c r="J11" s="20" t="s">
        <v>241</v>
      </c>
      <c r="K11" s="20" t="s">
        <v>242</v>
      </c>
      <c r="L11" s="20"/>
      <c r="M11" s="19">
        <v>5</v>
      </c>
      <c r="N11" s="22">
        <f t="shared" si="0"/>
        <v>0.001736111111111111</v>
      </c>
      <c r="O11" s="23">
        <f t="shared" si="1"/>
        <v>0.022893518518518518</v>
      </c>
      <c r="Q11" s="5">
        <f t="shared" si="2"/>
        <v>2.5</v>
      </c>
      <c r="R11">
        <f t="shared" si="3"/>
        <v>0.041666666666666664</v>
      </c>
    </row>
    <row r="12" spans="1:18" ht="15.75">
      <c r="A12" s="19">
        <v>4</v>
      </c>
      <c r="B12" s="19">
        <v>17</v>
      </c>
      <c r="C12" s="20" t="s">
        <v>60</v>
      </c>
      <c r="D12" s="20"/>
      <c r="E12" s="21">
        <v>0.021261574074074075</v>
      </c>
      <c r="F12" s="20" t="s">
        <v>231</v>
      </c>
      <c r="G12" s="20" t="s">
        <v>232</v>
      </c>
      <c r="H12" s="20" t="s">
        <v>233</v>
      </c>
      <c r="I12" s="20" t="s">
        <v>234</v>
      </c>
      <c r="J12" s="20" t="s">
        <v>235</v>
      </c>
      <c r="K12" s="20" t="s">
        <v>236</v>
      </c>
      <c r="L12" s="20"/>
      <c r="M12" s="19">
        <v>10</v>
      </c>
      <c r="N12" s="22">
        <f t="shared" si="0"/>
        <v>0.003472222222222222</v>
      </c>
      <c r="O12" s="23">
        <f t="shared" si="1"/>
        <v>0.024733796296296295</v>
      </c>
      <c r="Q12" s="5">
        <f t="shared" si="2"/>
        <v>5</v>
      </c>
      <c r="R12">
        <f t="shared" si="3"/>
        <v>0.08333333333333333</v>
      </c>
    </row>
    <row r="13" spans="1:18" ht="15.75">
      <c r="A13" s="19">
        <v>5</v>
      </c>
      <c r="B13" s="19">
        <v>26</v>
      </c>
      <c r="C13" s="20" t="s">
        <v>84</v>
      </c>
      <c r="D13" s="20"/>
      <c r="E13" s="21">
        <v>0.02113425925925926</v>
      </c>
      <c r="F13" s="20" t="s">
        <v>249</v>
      </c>
      <c r="G13" s="20" t="s">
        <v>250</v>
      </c>
      <c r="H13" s="20" t="s">
        <v>251</v>
      </c>
      <c r="I13" s="20" t="s">
        <v>252</v>
      </c>
      <c r="J13" s="20" t="s">
        <v>253</v>
      </c>
      <c r="K13" s="20" t="s">
        <v>254</v>
      </c>
      <c r="L13" s="20"/>
      <c r="M13" s="19">
        <v>12</v>
      </c>
      <c r="N13" s="22">
        <f t="shared" si="0"/>
        <v>0.004166666666666667</v>
      </c>
      <c r="O13" s="23">
        <f t="shared" si="1"/>
        <v>0.025300925925925925</v>
      </c>
      <c r="Q13" s="5">
        <f t="shared" si="2"/>
        <v>6</v>
      </c>
      <c r="R13">
        <f t="shared" si="3"/>
        <v>0.1</v>
      </c>
    </row>
    <row r="14" spans="1:18" ht="15.75">
      <c r="A14" s="19">
        <v>6</v>
      </c>
      <c r="B14" s="19">
        <v>29</v>
      </c>
      <c r="C14" s="20" t="s">
        <v>93</v>
      </c>
      <c r="D14" s="20"/>
      <c r="E14" s="21">
        <v>0.0218287037037037</v>
      </c>
      <c r="F14" s="20" t="s">
        <v>255</v>
      </c>
      <c r="G14" s="20" t="s">
        <v>256</v>
      </c>
      <c r="H14" s="20" t="s">
        <v>257</v>
      </c>
      <c r="I14" s="20" t="s">
        <v>258</v>
      </c>
      <c r="J14" s="20" t="s">
        <v>259</v>
      </c>
      <c r="K14" s="20" t="s">
        <v>260</v>
      </c>
      <c r="L14" s="20"/>
      <c r="M14" s="19">
        <v>12</v>
      </c>
      <c r="N14" s="22">
        <f t="shared" si="0"/>
        <v>0.004166666666666667</v>
      </c>
      <c r="O14" s="23">
        <f t="shared" si="1"/>
        <v>0.025995370370370367</v>
      </c>
      <c r="Q14" s="5">
        <f t="shared" si="2"/>
        <v>6</v>
      </c>
      <c r="R14">
        <f t="shared" si="3"/>
        <v>0.1</v>
      </c>
    </row>
    <row r="15" spans="1:15" s="12" customFormat="1" ht="15.75">
      <c r="A15" s="24"/>
      <c r="B15" s="24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5.75">
      <c r="A16" s="10" t="s">
        <v>264</v>
      </c>
      <c r="B16" s="24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4"/>
      <c r="N16" s="24"/>
      <c r="O16" s="24"/>
    </row>
    <row r="17" spans="1:15" s="11" customFormat="1" ht="15.75">
      <c r="A17" s="16" t="s">
        <v>262</v>
      </c>
      <c r="B17" s="16" t="s">
        <v>261</v>
      </c>
      <c r="C17" s="17" t="s">
        <v>2</v>
      </c>
      <c r="D17" s="17" t="s">
        <v>3</v>
      </c>
      <c r="E17" s="18" t="s">
        <v>7</v>
      </c>
      <c r="F17" s="17" t="s">
        <v>8</v>
      </c>
      <c r="G17" s="17" t="s">
        <v>101</v>
      </c>
      <c r="H17" s="17" t="s">
        <v>102</v>
      </c>
      <c r="I17" s="17" t="s">
        <v>103</v>
      </c>
      <c r="J17" s="17" t="s">
        <v>104</v>
      </c>
      <c r="K17" s="17" t="s">
        <v>105</v>
      </c>
      <c r="L17" s="17"/>
      <c r="M17" s="16" t="s">
        <v>269</v>
      </c>
      <c r="N17" s="16" t="s">
        <v>271</v>
      </c>
      <c r="O17" s="16" t="s">
        <v>270</v>
      </c>
    </row>
    <row r="18" spans="1:18" ht="15.75">
      <c r="A18" s="19">
        <v>1</v>
      </c>
      <c r="B18" s="19">
        <v>30</v>
      </c>
      <c r="C18" s="20" t="s">
        <v>96</v>
      </c>
      <c r="D18" s="20"/>
      <c r="E18" s="21">
        <v>0.02034722222222222</v>
      </c>
      <c r="F18" s="20" t="s">
        <v>106</v>
      </c>
      <c r="G18" s="20" t="s">
        <v>222</v>
      </c>
      <c r="H18" s="20" t="s">
        <v>223</v>
      </c>
      <c r="I18" s="20" t="s">
        <v>224</v>
      </c>
      <c r="J18" s="20" t="s">
        <v>225</v>
      </c>
      <c r="K18" s="20" t="s">
        <v>226</v>
      </c>
      <c r="L18" s="20"/>
      <c r="M18" s="19">
        <v>14</v>
      </c>
      <c r="N18" s="22">
        <f aca="true" t="shared" si="4" ref="N18:N24">R18/24</f>
        <v>0.004861111111111111</v>
      </c>
      <c r="O18" s="23">
        <f aca="true" t="shared" si="5" ref="O18:O24">E18+N18</f>
        <v>0.025208333333333333</v>
      </c>
      <c r="Q18" s="5">
        <f aca="true" t="shared" si="6" ref="Q18:Q24">M18*0.5</f>
        <v>7</v>
      </c>
      <c r="R18">
        <f aca="true" t="shared" si="7" ref="R18:R24">Q18/60</f>
        <v>0.11666666666666667</v>
      </c>
    </row>
    <row r="19" spans="1:18" ht="15.75">
      <c r="A19" s="19">
        <v>2</v>
      </c>
      <c r="B19" s="19">
        <v>18</v>
      </c>
      <c r="C19" s="20" t="s">
        <v>63</v>
      </c>
      <c r="D19" s="20"/>
      <c r="E19" s="21">
        <v>0.023854166666666666</v>
      </c>
      <c r="F19" s="20" t="s">
        <v>198</v>
      </c>
      <c r="G19" s="20" t="s">
        <v>199</v>
      </c>
      <c r="H19" s="20" t="s">
        <v>200</v>
      </c>
      <c r="I19" s="20" t="s">
        <v>201</v>
      </c>
      <c r="J19" s="20" t="s">
        <v>202</v>
      </c>
      <c r="K19" s="20" t="s">
        <v>203</v>
      </c>
      <c r="L19" s="20"/>
      <c r="M19" s="19">
        <v>5</v>
      </c>
      <c r="N19" s="22">
        <f t="shared" si="4"/>
        <v>0.001736111111111111</v>
      </c>
      <c r="O19" s="23">
        <f t="shared" si="5"/>
        <v>0.025590277777777778</v>
      </c>
      <c r="Q19" s="5">
        <f t="shared" si="6"/>
        <v>2.5</v>
      </c>
      <c r="R19">
        <f t="shared" si="7"/>
        <v>0.041666666666666664</v>
      </c>
    </row>
    <row r="20" spans="1:18" ht="15.75">
      <c r="A20" s="19">
        <v>3</v>
      </c>
      <c r="B20" s="19">
        <v>2</v>
      </c>
      <c r="C20" s="20" t="s">
        <v>15</v>
      </c>
      <c r="D20" s="20"/>
      <c r="E20" s="21">
        <v>0.02488425925925926</v>
      </c>
      <c r="F20" s="20" t="s">
        <v>186</v>
      </c>
      <c r="G20" s="20" t="s">
        <v>187</v>
      </c>
      <c r="H20" s="20" t="s">
        <v>188</v>
      </c>
      <c r="I20" s="20" t="s">
        <v>189</v>
      </c>
      <c r="J20" s="20" t="s">
        <v>190</v>
      </c>
      <c r="K20" s="20" t="s">
        <v>191</v>
      </c>
      <c r="L20" s="20"/>
      <c r="M20" s="19">
        <v>6</v>
      </c>
      <c r="N20" s="22">
        <f t="shared" si="4"/>
        <v>0.0020833333333333333</v>
      </c>
      <c r="O20" s="23">
        <f t="shared" si="5"/>
        <v>0.02696759259259259</v>
      </c>
      <c r="Q20" s="5">
        <f t="shared" si="6"/>
        <v>3</v>
      </c>
      <c r="R20">
        <f t="shared" si="7"/>
        <v>0.05</v>
      </c>
    </row>
    <row r="21" spans="1:18" ht="15.75">
      <c r="A21" s="19">
        <v>4</v>
      </c>
      <c r="B21" s="19">
        <v>5</v>
      </c>
      <c r="C21" s="20" t="s">
        <v>26</v>
      </c>
      <c r="D21" s="20"/>
      <c r="E21" s="21">
        <v>0.024733796296296295</v>
      </c>
      <c r="F21" s="20" t="s">
        <v>192</v>
      </c>
      <c r="G21" s="20" t="s">
        <v>193</v>
      </c>
      <c r="H21" s="20" t="s">
        <v>194</v>
      </c>
      <c r="I21" s="20" t="s">
        <v>195</v>
      </c>
      <c r="J21" s="20" t="s">
        <v>196</v>
      </c>
      <c r="K21" s="20" t="s">
        <v>197</v>
      </c>
      <c r="L21" s="20"/>
      <c r="M21" s="19">
        <v>10</v>
      </c>
      <c r="N21" s="22">
        <f t="shared" si="4"/>
        <v>0.003472222222222222</v>
      </c>
      <c r="O21" s="23">
        <f t="shared" si="5"/>
        <v>0.02820601851851852</v>
      </c>
      <c r="Q21" s="5">
        <f t="shared" si="6"/>
        <v>5</v>
      </c>
      <c r="R21">
        <f t="shared" si="7"/>
        <v>0.08333333333333333</v>
      </c>
    </row>
    <row r="22" spans="1:18" ht="15.75">
      <c r="A22" s="19">
        <v>5</v>
      </c>
      <c r="B22" s="19">
        <v>22</v>
      </c>
      <c r="C22" s="20" t="s">
        <v>72</v>
      </c>
      <c r="D22" s="20"/>
      <c r="E22" s="21">
        <v>0.02517361111111111</v>
      </c>
      <c r="F22" s="20" t="s">
        <v>204</v>
      </c>
      <c r="G22" s="20" t="s">
        <v>205</v>
      </c>
      <c r="H22" s="20" t="s">
        <v>206</v>
      </c>
      <c r="I22" s="20" t="s">
        <v>207</v>
      </c>
      <c r="J22" s="20" t="s">
        <v>208</v>
      </c>
      <c r="K22" s="20" t="s">
        <v>209</v>
      </c>
      <c r="L22" s="20"/>
      <c r="M22" s="19">
        <v>9</v>
      </c>
      <c r="N22" s="22">
        <f t="shared" si="4"/>
        <v>0.0031249999999999997</v>
      </c>
      <c r="O22" s="23">
        <f t="shared" si="5"/>
        <v>0.028298611111111108</v>
      </c>
      <c r="Q22" s="5">
        <f t="shared" si="6"/>
        <v>4.5</v>
      </c>
      <c r="R22">
        <f t="shared" si="7"/>
        <v>0.075</v>
      </c>
    </row>
    <row r="23" spans="1:18" ht="15.75">
      <c r="A23" s="19">
        <v>6</v>
      </c>
      <c r="B23" s="19">
        <v>28</v>
      </c>
      <c r="C23" s="20" t="s">
        <v>90</v>
      </c>
      <c r="D23" s="20"/>
      <c r="E23" s="21">
        <v>0.025729166666666664</v>
      </c>
      <c r="F23" s="20" t="s">
        <v>216</v>
      </c>
      <c r="G23" s="20" t="s">
        <v>217</v>
      </c>
      <c r="H23" s="20" t="s">
        <v>218</v>
      </c>
      <c r="I23" s="20" t="s">
        <v>219</v>
      </c>
      <c r="J23" s="20" t="s">
        <v>220</v>
      </c>
      <c r="K23" s="20" t="s">
        <v>221</v>
      </c>
      <c r="L23" s="20"/>
      <c r="M23" s="19">
        <v>12</v>
      </c>
      <c r="N23" s="22">
        <f t="shared" si="4"/>
        <v>0.004166666666666667</v>
      </c>
      <c r="O23" s="23">
        <f t="shared" si="5"/>
        <v>0.02989583333333333</v>
      </c>
      <c r="Q23" s="5">
        <f t="shared" si="6"/>
        <v>6</v>
      </c>
      <c r="R23">
        <f t="shared" si="7"/>
        <v>0.1</v>
      </c>
    </row>
    <row r="24" spans="1:18" ht="15.75">
      <c r="A24" s="19">
        <v>7</v>
      </c>
      <c r="B24" s="19">
        <v>24</v>
      </c>
      <c r="C24" s="20" t="s">
        <v>78</v>
      </c>
      <c r="D24" s="20"/>
      <c r="E24" s="21">
        <v>0.02701388888888889</v>
      </c>
      <c r="F24" s="20" t="s">
        <v>210</v>
      </c>
      <c r="G24" s="20" t="s">
        <v>211</v>
      </c>
      <c r="H24" s="20" t="s">
        <v>212</v>
      </c>
      <c r="I24" s="20" t="s">
        <v>213</v>
      </c>
      <c r="J24" s="20" t="s">
        <v>214</v>
      </c>
      <c r="K24" s="20" t="s">
        <v>215</v>
      </c>
      <c r="L24" s="20"/>
      <c r="M24" s="19">
        <v>10</v>
      </c>
      <c r="N24" s="22">
        <f t="shared" si="4"/>
        <v>0.003472222222222222</v>
      </c>
      <c r="O24" s="23">
        <f t="shared" si="5"/>
        <v>0.03048611111111111</v>
      </c>
      <c r="Q24" s="5">
        <f t="shared" si="6"/>
        <v>5</v>
      </c>
      <c r="R24">
        <f t="shared" si="7"/>
        <v>0.08333333333333333</v>
      </c>
    </row>
    <row r="25" spans="1:17" ht="15.75">
      <c r="A25" s="28"/>
      <c r="B25" s="28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8"/>
      <c r="N25" s="31"/>
      <c r="O25" s="32"/>
      <c r="Q25" s="5"/>
    </row>
    <row r="26" spans="1:17" ht="15.75">
      <c r="A26" s="28"/>
      <c r="B26" s="28"/>
      <c r="C26" s="29"/>
      <c r="D26" s="29"/>
      <c r="E26" s="30"/>
      <c r="F26" s="29"/>
      <c r="G26" s="29"/>
      <c r="H26" s="29"/>
      <c r="I26" s="29"/>
      <c r="J26" s="29"/>
      <c r="K26" s="29"/>
      <c r="L26" s="29"/>
      <c r="M26" s="28"/>
      <c r="N26" s="31"/>
      <c r="O26" s="32"/>
      <c r="Q26" s="5"/>
    </row>
    <row r="27" spans="1:17" ht="15.75">
      <c r="A27" s="28"/>
      <c r="B27" s="28"/>
      <c r="C27" s="29"/>
      <c r="D27" s="29"/>
      <c r="E27" s="30"/>
      <c r="F27" s="29"/>
      <c r="G27" s="29"/>
      <c r="H27" s="29"/>
      <c r="I27" s="29"/>
      <c r="J27" s="29"/>
      <c r="K27" s="29"/>
      <c r="L27" s="29"/>
      <c r="M27" s="28"/>
      <c r="N27" s="31"/>
      <c r="O27" s="32"/>
      <c r="Q27" s="5"/>
    </row>
    <row r="28" spans="1:17" ht="15.75">
      <c r="A28" s="28"/>
      <c r="B28" s="28"/>
      <c r="C28" s="29"/>
      <c r="D28" s="29"/>
      <c r="E28" s="30"/>
      <c r="F28" s="29"/>
      <c r="G28" s="29"/>
      <c r="H28" s="29"/>
      <c r="I28" s="29"/>
      <c r="J28" s="29"/>
      <c r="K28" s="29"/>
      <c r="L28" s="29"/>
      <c r="M28" s="28"/>
      <c r="N28" s="31"/>
      <c r="O28" s="32"/>
      <c r="Q28" s="5"/>
    </row>
    <row r="29" spans="1:17" ht="15.75">
      <c r="A29" s="28"/>
      <c r="B29" s="28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8"/>
      <c r="N29" s="31"/>
      <c r="O29" s="32"/>
      <c r="Q29" s="5"/>
    </row>
    <row r="30" spans="1:17" ht="15.75">
      <c r="A30" s="28"/>
      <c r="B30" s="28"/>
      <c r="C30" s="29"/>
      <c r="D30" s="29"/>
      <c r="E30" s="30"/>
      <c r="F30" s="29"/>
      <c r="G30" s="29"/>
      <c r="H30" s="29"/>
      <c r="I30" s="29"/>
      <c r="J30" s="29"/>
      <c r="K30" s="29"/>
      <c r="L30" s="29"/>
      <c r="M30" s="28"/>
      <c r="N30" s="31"/>
      <c r="O30" s="32"/>
      <c r="Q30" s="5"/>
    </row>
    <row r="31" spans="1:15" s="12" customFormat="1" ht="18.75">
      <c r="A31" s="7" t="s">
        <v>274</v>
      </c>
      <c r="B31" s="24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4"/>
      <c r="N31" s="24"/>
      <c r="O31" s="24"/>
    </row>
    <row r="32" spans="1:15" ht="15.75">
      <c r="A32" s="10" t="s">
        <v>265</v>
      </c>
      <c r="B32" s="24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4"/>
      <c r="N32" s="24"/>
      <c r="O32" s="24"/>
    </row>
    <row r="33" spans="1:15" s="11" customFormat="1" ht="15.75">
      <c r="A33" s="16" t="s">
        <v>262</v>
      </c>
      <c r="B33" s="16" t="s">
        <v>261</v>
      </c>
      <c r="C33" s="17" t="s">
        <v>2</v>
      </c>
      <c r="D33" s="17" t="s">
        <v>3</v>
      </c>
      <c r="E33" s="18" t="s">
        <v>7</v>
      </c>
      <c r="F33" s="17" t="s">
        <v>8</v>
      </c>
      <c r="G33" s="17" t="s">
        <v>101</v>
      </c>
      <c r="H33" s="17" t="s">
        <v>102</v>
      </c>
      <c r="I33" s="17" t="s">
        <v>103</v>
      </c>
      <c r="J33" s="17" t="s">
        <v>104</v>
      </c>
      <c r="K33" s="17" t="s">
        <v>105</v>
      </c>
      <c r="L33" s="17"/>
      <c r="M33" s="16" t="s">
        <v>269</v>
      </c>
      <c r="N33" s="16" t="s">
        <v>271</v>
      </c>
      <c r="O33" s="16" t="s">
        <v>270</v>
      </c>
    </row>
    <row r="34" spans="1:18" ht="15.75">
      <c r="A34" s="19">
        <v>1</v>
      </c>
      <c r="B34" s="19">
        <v>14</v>
      </c>
      <c r="C34" s="20" t="s">
        <v>51</v>
      </c>
      <c r="D34" s="20"/>
      <c r="E34" s="21">
        <v>0.018796296296296297</v>
      </c>
      <c r="F34" s="20" t="s">
        <v>106</v>
      </c>
      <c r="G34" s="20" t="s">
        <v>176</v>
      </c>
      <c r="H34" s="20" t="s">
        <v>177</v>
      </c>
      <c r="I34" s="20" t="s">
        <v>178</v>
      </c>
      <c r="J34" s="20" t="s">
        <v>179</v>
      </c>
      <c r="K34" s="20" t="s">
        <v>180</v>
      </c>
      <c r="L34" s="20"/>
      <c r="M34" s="19">
        <v>6</v>
      </c>
      <c r="N34" s="22">
        <f>R34/24</f>
        <v>0.0020833333333333333</v>
      </c>
      <c r="O34" s="23">
        <f>E34+N34</f>
        <v>0.02087962962962963</v>
      </c>
      <c r="Q34" s="5">
        <f>M34*0.5</f>
        <v>3</v>
      </c>
      <c r="R34">
        <f>Q34/60</f>
        <v>0.05</v>
      </c>
    </row>
    <row r="35" spans="1:18" ht="15.75">
      <c r="A35" s="19">
        <v>2</v>
      </c>
      <c r="B35" s="19">
        <v>27</v>
      </c>
      <c r="C35" s="20" t="s">
        <v>87</v>
      </c>
      <c r="D35" s="20"/>
      <c r="E35" s="21">
        <v>0.019050925925925926</v>
      </c>
      <c r="F35" s="20" t="s">
        <v>181</v>
      </c>
      <c r="G35" s="20" t="s">
        <v>182</v>
      </c>
      <c r="H35" s="20" t="s">
        <v>167</v>
      </c>
      <c r="I35" s="20" t="s">
        <v>183</v>
      </c>
      <c r="J35" s="20" t="s">
        <v>184</v>
      </c>
      <c r="K35" s="20" t="s">
        <v>185</v>
      </c>
      <c r="L35" s="20"/>
      <c r="M35" s="19">
        <v>6</v>
      </c>
      <c r="N35" s="22">
        <f>R35/24</f>
        <v>0.0020833333333333333</v>
      </c>
      <c r="O35" s="23">
        <f>E35+N35</f>
        <v>0.02113425925925926</v>
      </c>
      <c r="Q35" s="5">
        <f>M35*0.5</f>
        <v>3</v>
      </c>
      <c r="R35">
        <f>Q35/60</f>
        <v>0.05</v>
      </c>
    </row>
    <row r="36" spans="1:18" ht="15.75">
      <c r="A36" s="19">
        <v>3</v>
      </c>
      <c r="B36" s="19">
        <v>8</v>
      </c>
      <c r="C36" s="20" t="s">
        <v>35</v>
      </c>
      <c r="D36" s="20"/>
      <c r="E36" s="21">
        <v>0.02048611111111111</v>
      </c>
      <c r="F36" s="20" t="s">
        <v>170</v>
      </c>
      <c r="G36" s="20" t="s">
        <v>171</v>
      </c>
      <c r="H36" s="20" t="s">
        <v>172</v>
      </c>
      <c r="I36" s="20" t="s">
        <v>173</v>
      </c>
      <c r="J36" s="20" t="s">
        <v>174</v>
      </c>
      <c r="K36" s="20" t="s">
        <v>175</v>
      </c>
      <c r="L36" s="20"/>
      <c r="M36" s="19">
        <v>6</v>
      </c>
      <c r="N36" s="22">
        <f>R36/24</f>
        <v>0.0020833333333333333</v>
      </c>
      <c r="O36" s="23">
        <f>E36+N36</f>
        <v>0.022569444444444444</v>
      </c>
      <c r="Q36" s="5">
        <f>M36*0.5</f>
        <v>3</v>
      </c>
      <c r="R36">
        <f>Q36/60</f>
        <v>0.05</v>
      </c>
    </row>
    <row r="37" spans="1:17" s="12" customFormat="1" ht="15.75">
      <c r="A37" s="24"/>
      <c r="B37" s="24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33"/>
      <c r="N37" s="34"/>
      <c r="O37" s="35"/>
      <c r="Q37" s="13"/>
    </row>
    <row r="38" spans="1:15" ht="15.75">
      <c r="A38" s="10" t="s">
        <v>266</v>
      </c>
      <c r="B38" s="24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4"/>
      <c r="N38" s="24"/>
      <c r="O38" s="24"/>
    </row>
    <row r="39" spans="1:15" s="11" customFormat="1" ht="15.75">
      <c r="A39" s="16" t="s">
        <v>262</v>
      </c>
      <c r="B39" s="16" t="s">
        <v>261</v>
      </c>
      <c r="C39" s="17" t="s">
        <v>2</v>
      </c>
      <c r="D39" s="17" t="s">
        <v>3</v>
      </c>
      <c r="E39" s="18" t="s">
        <v>7</v>
      </c>
      <c r="F39" s="17" t="s">
        <v>8</v>
      </c>
      <c r="G39" s="17" t="s">
        <v>101</v>
      </c>
      <c r="H39" s="17" t="s">
        <v>102</v>
      </c>
      <c r="I39" s="17" t="s">
        <v>103</v>
      </c>
      <c r="J39" s="17" t="s">
        <v>104</v>
      </c>
      <c r="K39" s="17" t="s">
        <v>105</v>
      </c>
      <c r="L39" s="17"/>
      <c r="M39" s="16" t="s">
        <v>269</v>
      </c>
      <c r="N39" s="16" t="s">
        <v>271</v>
      </c>
      <c r="O39" s="16" t="s">
        <v>270</v>
      </c>
    </row>
    <row r="40" spans="1:18" ht="15.75">
      <c r="A40" s="19">
        <v>1</v>
      </c>
      <c r="B40" s="19">
        <v>4</v>
      </c>
      <c r="C40" s="20" t="s">
        <v>22</v>
      </c>
      <c r="D40" s="20"/>
      <c r="E40" s="21">
        <v>0.017870370370370373</v>
      </c>
      <c r="F40" s="20" t="s">
        <v>106</v>
      </c>
      <c r="G40" s="20" t="s">
        <v>141</v>
      </c>
      <c r="H40" s="20" t="s">
        <v>142</v>
      </c>
      <c r="I40" s="20" t="s">
        <v>143</v>
      </c>
      <c r="J40" s="20" t="s">
        <v>144</v>
      </c>
      <c r="K40" s="20" t="s">
        <v>145</v>
      </c>
      <c r="L40" s="20"/>
      <c r="M40" s="19">
        <v>8</v>
      </c>
      <c r="N40" s="22">
        <f>R40/24</f>
        <v>0.002777777777777778</v>
      </c>
      <c r="O40" s="23">
        <f>E40+N40</f>
        <v>0.02064814814814815</v>
      </c>
      <c r="Q40" s="5">
        <f>M40*0.5</f>
        <v>4</v>
      </c>
      <c r="R40">
        <f>Q40/60</f>
        <v>0.06666666666666667</v>
      </c>
    </row>
    <row r="41" spans="1:18" ht="15.75">
      <c r="A41" s="19">
        <v>2</v>
      </c>
      <c r="B41" s="19">
        <v>25</v>
      </c>
      <c r="C41" s="20" t="s">
        <v>81</v>
      </c>
      <c r="D41" s="20"/>
      <c r="E41" s="21">
        <v>0.018368055555555554</v>
      </c>
      <c r="F41" s="20" t="s">
        <v>164</v>
      </c>
      <c r="G41" s="20" t="s">
        <v>165</v>
      </c>
      <c r="H41" s="20" t="s">
        <v>166</v>
      </c>
      <c r="I41" s="20" t="s">
        <v>167</v>
      </c>
      <c r="J41" s="20" t="s">
        <v>168</v>
      </c>
      <c r="K41" s="20" t="s">
        <v>169</v>
      </c>
      <c r="L41" s="20"/>
      <c r="M41" s="19">
        <v>8</v>
      </c>
      <c r="N41" s="22">
        <f>R41/24</f>
        <v>0.002777777777777778</v>
      </c>
      <c r="O41" s="23">
        <f>E41+N41</f>
        <v>0.021145833333333332</v>
      </c>
      <c r="P41" s="6"/>
      <c r="Q41" s="5">
        <f>M41*0.5</f>
        <v>4</v>
      </c>
      <c r="R41">
        <f>Q41/60</f>
        <v>0.06666666666666667</v>
      </c>
    </row>
    <row r="42" spans="1:18" ht="15.75">
      <c r="A42" s="19">
        <v>3</v>
      </c>
      <c r="B42" s="19">
        <v>16</v>
      </c>
      <c r="C42" s="20" t="s">
        <v>57</v>
      </c>
      <c r="D42" s="20"/>
      <c r="E42" s="21">
        <v>0.019467592592592595</v>
      </c>
      <c r="F42" s="20" t="s">
        <v>158</v>
      </c>
      <c r="G42" s="20" t="s">
        <v>159</v>
      </c>
      <c r="H42" s="20" t="s">
        <v>160</v>
      </c>
      <c r="I42" s="20" t="s">
        <v>161</v>
      </c>
      <c r="J42" s="20" t="s">
        <v>162</v>
      </c>
      <c r="K42" s="20" t="s">
        <v>163</v>
      </c>
      <c r="L42" s="20"/>
      <c r="M42" s="19">
        <v>6</v>
      </c>
      <c r="N42" s="22">
        <f>R42/24</f>
        <v>0.0020833333333333333</v>
      </c>
      <c r="O42" s="23">
        <f>E42+N42</f>
        <v>0.021550925925925928</v>
      </c>
      <c r="Q42" s="5">
        <f>M42*0.5</f>
        <v>3</v>
      </c>
      <c r="R42">
        <f>Q42/60</f>
        <v>0.05</v>
      </c>
    </row>
    <row r="43" spans="1:18" ht="15.75">
      <c r="A43" s="19">
        <v>4</v>
      </c>
      <c r="B43" s="19">
        <v>7</v>
      </c>
      <c r="C43" s="20" t="s">
        <v>32</v>
      </c>
      <c r="D43" s="20"/>
      <c r="E43" s="21">
        <v>0.019386574074074073</v>
      </c>
      <c r="F43" s="20" t="s">
        <v>152</v>
      </c>
      <c r="G43" s="20" t="s">
        <v>153</v>
      </c>
      <c r="H43" s="20" t="s">
        <v>154</v>
      </c>
      <c r="I43" s="20" t="s">
        <v>155</v>
      </c>
      <c r="J43" s="20" t="s">
        <v>156</v>
      </c>
      <c r="K43" s="20" t="s">
        <v>157</v>
      </c>
      <c r="L43" s="20"/>
      <c r="M43" s="19">
        <v>8</v>
      </c>
      <c r="N43" s="22">
        <f>R43/24</f>
        <v>0.002777777777777778</v>
      </c>
      <c r="O43" s="23">
        <f>E43+N43</f>
        <v>0.022164351851851852</v>
      </c>
      <c r="Q43" s="5">
        <f>M43*0.5</f>
        <v>4</v>
      </c>
      <c r="R43">
        <f>Q43/60</f>
        <v>0.06666666666666667</v>
      </c>
    </row>
    <row r="44" spans="1:18" ht="15.75">
      <c r="A44" s="19">
        <v>5</v>
      </c>
      <c r="B44" s="19">
        <v>6</v>
      </c>
      <c r="C44" s="20" t="s">
        <v>29</v>
      </c>
      <c r="D44" s="20"/>
      <c r="E44" s="21">
        <v>0.018958333333333334</v>
      </c>
      <c r="F44" s="20" t="s">
        <v>146</v>
      </c>
      <c r="G44" s="20" t="s">
        <v>147</v>
      </c>
      <c r="H44" s="20" t="s">
        <v>148</v>
      </c>
      <c r="I44" s="20" t="s">
        <v>149</v>
      </c>
      <c r="J44" s="20" t="s">
        <v>150</v>
      </c>
      <c r="K44" s="20" t="s">
        <v>151</v>
      </c>
      <c r="L44" s="20"/>
      <c r="M44" s="19">
        <v>14</v>
      </c>
      <c r="N44" s="22">
        <f>R44/24</f>
        <v>0.004861111111111111</v>
      </c>
      <c r="O44" s="23">
        <f>E44+N44</f>
        <v>0.023819444444444445</v>
      </c>
      <c r="Q44" s="5">
        <f>M44*0.5</f>
        <v>7</v>
      </c>
      <c r="R44">
        <f>Q44/60</f>
        <v>0.11666666666666667</v>
      </c>
    </row>
    <row r="45" spans="1:15" s="12" customFormat="1" ht="15.75">
      <c r="A45" s="24"/>
      <c r="B45" s="24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4"/>
      <c r="N45" s="24"/>
      <c r="O45" s="24"/>
    </row>
    <row r="46" spans="1:15" ht="15.75">
      <c r="A46" s="10" t="s">
        <v>267</v>
      </c>
      <c r="B46" s="24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4"/>
      <c r="N46" s="24"/>
      <c r="O46" s="24"/>
    </row>
    <row r="47" spans="1:15" s="11" customFormat="1" ht="15.75">
      <c r="A47" s="16" t="s">
        <v>262</v>
      </c>
      <c r="B47" s="16" t="s">
        <v>261</v>
      </c>
      <c r="C47" s="17" t="s">
        <v>2</v>
      </c>
      <c r="D47" s="17" t="s">
        <v>3</v>
      </c>
      <c r="E47" s="18" t="s">
        <v>7</v>
      </c>
      <c r="F47" s="17" t="s">
        <v>8</v>
      </c>
      <c r="G47" s="17" t="s">
        <v>101</v>
      </c>
      <c r="H47" s="17" t="s">
        <v>102</v>
      </c>
      <c r="I47" s="17" t="s">
        <v>103</v>
      </c>
      <c r="J47" s="17" t="s">
        <v>104</v>
      </c>
      <c r="K47" s="17" t="s">
        <v>105</v>
      </c>
      <c r="L47" s="17"/>
      <c r="M47" s="16" t="s">
        <v>269</v>
      </c>
      <c r="N47" s="16" t="s">
        <v>271</v>
      </c>
      <c r="O47" s="16" t="s">
        <v>270</v>
      </c>
    </row>
    <row r="48" spans="1:18" ht="15.75">
      <c r="A48" s="19">
        <v>1</v>
      </c>
      <c r="B48" s="19">
        <v>19</v>
      </c>
      <c r="C48" s="20" t="s">
        <v>66</v>
      </c>
      <c r="D48" s="20"/>
      <c r="E48" s="21">
        <v>0.012789351851851852</v>
      </c>
      <c r="F48" s="20" t="s">
        <v>135</v>
      </c>
      <c r="G48" s="20" t="s">
        <v>136</v>
      </c>
      <c r="H48" s="20" t="s">
        <v>137</v>
      </c>
      <c r="I48" s="20" t="s">
        <v>138</v>
      </c>
      <c r="J48" s="20" t="s">
        <v>139</v>
      </c>
      <c r="K48" s="20" t="s">
        <v>140</v>
      </c>
      <c r="L48" s="20"/>
      <c r="M48" s="19">
        <v>5</v>
      </c>
      <c r="N48" s="22">
        <f>R48/24</f>
        <v>0.001736111111111111</v>
      </c>
      <c r="O48" s="23">
        <f>E48+N48</f>
        <v>0.014525462962962962</v>
      </c>
      <c r="Q48" s="5">
        <f>M48*0.5</f>
        <v>2.5</v>
      </c>
      <c r="R48">
        <f>Q48/60</f>
        <v>0.041666666666666664</v>
      </c>
    </row>
    <row r="49" spans="1:18" ht="15.75">
      <c r="A49" s="19">
        <v>2</v>
      </c>
      <c r="B49" s="19">
        <v>13</v>
      </c>
      <c r="C49" s="20" t="s">
        <v>47</v>
      </c>
      <c r="D49" s="20"/>
      <c r="E49" s="21">
        <v>0.011331018518518518</v>
      </c>
      <c r="F49" s="20" t="s">
        <v>106</v>
      </c>
      <c r="G49" s="20" t="s">
        <v>130</v>
      </c>
      <c r="H49" s="20" t="s">
        <v>131</v>
      </c>
      <c r="I49" s="20" t="s">
        <v>132</v>
      </c>
      <c r="J49" s="20" t="s">
        <v>133</v>
      </c>
      <c r="K49" s="20" t="s">
        <v>134</v>
      </c>
      <c r="L49" s="20"/>
      <c r="M49" s="19">
        <v>12</v>
      </c>
      <c r="N49" s="22">
        <f>R49/24</f>
        <v>0.004166666666666667</v>
      </c>
      <c r="O49" s="23">
        <f>E49+N49</f>
        <v>0.015497685185185184</v>
      </c>
      <c r="Q49" s="5">
        <f>M49*0.5</f>
        <v>6</v>
      </c>
      <c r="R49">
        <f>Q49/60</f>
        <v>0.1</v>
      </c>
    </row>
    <row r="50" spans="1:15" s="12" customFormat="1" ht="15.75">
      <c r="A50" s="24"/>
      <c r="B50" s="24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4"/>
      <c r="N50" s="24"/>
      <c r="O50" s="24"/>
    </row>
    <row r="51" spans="1:15" ht="15.75">
      <c r="A51" s="10" t="s">
        <v>268</v>
      </c>
      <c r="B51" s="24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4"/>
      <c r="N51" s="24"/>
      <c r="O51" s="24"/>
    </row>
    <row r="52" spans="1:15" s="11" customFormat="1" ht="15.75">
      <c r="A52" s="16" t="s">
        <v>262</v>
      </c>
      <c r="B52" s="16" t="s">
        <v>261</v>
      </c>
      <c r="C52" s="17" t="s">
        <v>2</v>
      </c>
      <c r="D52" s="17" t="s">
        <v>3</v>
      </c>
      <c r="E52" s="18" t="s">
        <v>7</v>
      </c>
      <c r="F52" s="17" t="s">
        <v>8</v>
      </c>
      <c r="G52" s="17" t="s">
        <v>101</v>
      </c>
      <c r="H52" s="17" t="s">
        <v>102</v>
      </c>
      <c r="I52" s="17" t="s">
        <v>103</v>
      </c>
      <c r="J52" s="17" t="s">
        <v>104</v>
      </c>
      <c r="K52" s="17" t="s">
        <v>105</v>
      </c>
      <c r="L52" s="17"/>
      <c r="M52" s="16" t="s">
        <v>269</v>
      </c>
      <c r="N52" s="16" t="s">
        <v>271</v>
      </c>
      <c r="O52" s="16" t="s">
        <v>270</v>
      </c>
    </row>
    <row r="53" spans="1:18" ht="15.75">
      <c r="A53" s="19">
        <v>1</v>
      </c>
      <c r="B53" s="19">
        <v>1</v>
      </c>
      <c r="C53" s="20" t="s">
        <v>11</v>
      </c>
      <c r="D53" s="20"/>
      <c r="E53" s="21">
        <v>0.009722222222222222</v>
      </c>
      <c r="F53" s="20" t="s">
        <v>106</v>
      </c>
      <c r="G53" s="20" t="s">
        <v>107</v>
      </c>
      <c r="H53" s="20" t="s">
        <v>108</v>
      </c>
      <c r="I53" s="20" t="s">
        <v>109</v>
      </c>
      <c r="J53" s="20" t="s">
        <v>110</v>
      </c>
      <c r="K53" s="20" t="s">
        <v>111</v>
      </c>
      <c r="L53" s="20"/>
      <c r="M53" s="19">
        <v>12</v>
      </c>
      <c r="N53" s="22">
        <f>R53/24</f>
        <v>0.004166666666666667</v>
      </c>
      <c r="O53" s="23">
        <f>E53+N53</f>
        <v>0.013888888888888888</v>
      </c>
      <c r="Q53" s="5">
        <f>M53*0.5</f>
        <v>6</v>
      </c>
      <c r="R53">
        <f>Q53/60</f>
        <v>0.1</v>
      </c>
    </row>
    <row r="54" spans="1:18" ht="15.75">
      <c r="A54" s="19">
        <v>2</v>
      </c>
      <c r="B54" s="19">
        <v>3</v>
      </c>
      <c r="C54" s="20" t="s">
        <v>19</v>
      </c>
      <c r="D54" s="20"/>
      <c r="E54" s="21">
        <v>0.011122685185185185</v>
      </c>
      <c r="F54" s="20" t="s">
        <v>112</v>
      </c>
      <c r="G54" s="20" t="s">
        <v>113</v>
      </c>
      <c r="H54" s="20" t="s">
        <v>114</v>
      </c>
      <c r="I54" s="20" t="s">
        <v>115</v>
      </c>
      <c r="J54" s="20" t="s">
        <v>116</v>
      </c>
      <c r="K54" s="20" t="s">
        <v>117</v>
      </c>
      <c r="L54" s="20"/>
      <c r="M54" s="19">
        <v>8</v>
      </c>
      <c r="N54" s="22">
        <f>R54/24</f>
        <v>0.002777777777777778</v>
      </c>
      <c r="O54" s="23">
        <f>E54+N54</f>
        <v>0.013900462962962963</v>
      </c>
      <c r="Q54" s="5">
        <f>M54*0.5</f>
        <v>4</v>
      </c>
      <c r="R54">
        <f>Q54/60</f>
        <v>0.06666666666666667</v>
      </c>
    </row>
    <row r="55" spans="1:18" ht="15.75">
      <c r="A55" s="19">
        <v>3</v>
      </c>
      <c r="B55" s="19">
        <v>11</v>
      </c>
      <c r="C55" s="20" t="s">
        <v>40</v>
      </c>
      <c r="D55" s="20"/>
      <c r="E55" s="21">
        <v>0.012025462962962962</v>
      </c>
      <c r="F55" s="20" t="s">
        <v>118</v>
      </c>
      <c r="G55" s="20" t="s">
        <v>119</v>
      </c>
      <c r="H55" s="20" t="s">
        <v>120</v>
      </c>
      <c r="I55" s="20" t="s">
        <v>121</v>
      </c>
      <c r="J55" s="20" t="s">
        <v>122</v>
      </c>
      <c r="K55" s="20" t="s">
        <v>123</v>
      </c>
      <c r="L55" s="20"/>
      <c r="M55" s="19">
        <v>7</v>
      </c>
      <c r="N55" s="22">
        <f>R55/24</f>
        <v>0.0024305555555555556</v>
      </c>
      <c r="O55" s="23">
        <f>E55+N55</f>
        <v>0.014456018518518517</v>
      </c>
      <c r="Q55" s="5">
        <f>M55*0.5</f>
        <v>3.5</v>
      </c>
      <c r="R55">
        <f>Q55/60</f>
        <v>0.058333333333333334</v>
      </c>
    </row>
    <row r="56" spans="1:18" ht="15.75">
      <c r="A56" s="19">
        <v>4</v>
      </c>
      <c r="B56" s="19">
        <v>15</v>
      </c>
      <c r="C56" s="20" t="s">
        <v>54</v>
      </c>
      <c r="D56" s="20"/>
      <c r="E56" s="21">
        <v>0.014108796296296295</v>
      </c>
      <c r="F56" s="20" t="s">
        <v>124</v>
      </c>
      <c r="G56" s="20" t="s">
        <v>125</v>
      </c>
      <c r="H56" s="20" t="s">
        <v>126</v>
      </c>
      <c r="I56" s="20" t="s">
        <v>127</v>
      </c>
      <c r="J56" s="20" t="s">
        <v>128</v>
      </c>
      <c r="K56" s="20" t="s">
        <v>129</v>
      </c>
      <c r="L56" s="20"/>
      <c r="M56" s="19">
        <v>16</v>
      </c>
      <c r="N56" s="22">
        <f>R56/24</f>
        <v>0.005555555555555556</v>
      </c>
      <c r="O56" s="23">
        <f>E56+N56</f>
        <v>0.01966435185185185</v>
      </c>
      <c r="Q56" s="5">
        <f>M56*0.5</f>
        <v>8</v>
      </c>
      <c r="R56">
        <f>Q56/60</f>
        <v>0.13333333333333333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:U8"/>
    </sheetView>
  </sheetViews>
  <sheetFormatPr defaultColWidth="9.140625" defaultRowHeight="15"/>
  <sheetData>
    <row r="1" spans="1:14" ht="15.75" thickBot="1">
      <c r="A1" t="s">
        <v>100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</row>
    <row r="2" spans="1:21" ht="15.75" thickBot="1">
      <c r="A2">
        <v>1</v>
      </c>
      <c r="B2">
        <v>30</v>
      </c>
      <c r="C2" t="s">
        <v>96</v>
      </c>
      <c r="F2" t="s">
        <v>16</v>
      </c>
      <c r="H2" s="1">
        <v>0.02034722222222222</v>
      </c>
      <c r="I2" t="s">
        <v>106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P2" s="2">
        <v>14</v>
      </c>
      <c r="Q2" s="3">
        <f aca="true" t="shared" si="0" ref="Q2:Q8">U2/24</f>
        <v>0.004861111111111111</v>
      </c>
      <c r="R2" s="4">
        <f aca="true" t="shared" si="1" ref="R2:R8">H2+Q2</f>
        <v>0.025208333333333333</v>
      </c>
      <c r="T2" s="5">
        <f>P2*0.5</f>
        <v>7</v>
      </c>
      <c r="U2">
        <f>T2/60</f>
        <v>0.11666666666666667</v>
      </c>
    </row>
    <row r="3" spans="1:21" ht="15.75" thickBot="1">
      <c r="A3">
        <v>2</v>
      </c>
      <c r="B3">
        <v>18</v>
      </c>
      <c r="C3" t="s">
        <v>63</v>
      </c>
      <c r="F3" t="s">
        <v>16</v>
      </c>
      <c r="H3" s="1">
        <v>0.023854166666666666</v>
      </c>
      <c r="I3" t="s">
        <v>198</v>
      </c>
      <c r="J3" t="s">
        <v>199</v>
      </c>
      <c r="K3" t="s">
        <v>200</v>
      </c>
      <c r="L3" t="s">
        <v>201</v>
      </c>
      <c r="M3" t="s">
        <v>202</v>
      </c>
      <c r="N3" t="s">
        <v>203</v>
      </c>
      <c r="P3" s="2">
        <v>5</v>
      </c>
      <c r="Q3" s="3">
        <f t="shared" si="0"/>
        <v>0.001736111111111111</v>
      </c>
      <c r="R3" s="4">
        <f t="shared" si="1"/>
        <v>0.025590277777777778</v>
      </c>
      <c r="T3" s="5">
        <f aca="true" t="shared" si="2" ref="T3:T8">P3*0.5</f>
        <v>2.5</v>
      </c>
      <c r="U3">
        <f aca="true" t="shared" si="3" ref="U3:U8">T3/60</f>
        <v>0.041666666666666664</v>
      </c>
    </row>
    <row r="4" spans="1:21" ht="15.75" thickBot="1">
      <c r="A4">
        <v>3</v>
      </c>
      <c r="B4">
        <v>2</v>
      </c>
      <c r="C4" t="s">
        <v>15</v>
      </c>
      <c r="F4" t="s">
        <v>16</v>
      </c>
      <c r="H4" s="1">
        <v>0.02488425925925926</v>
      </c>
      <c r="I4" t="s">
        <v>186</v>
      </c>
      <c r="J4" t="s">
        <v>187</v>
      </c>
      <c r="K4" t="s">
        <v>188</v>
      </c>
      <c r="L4" t="s">
        <v>189</v>
      </c>
      <c r="M4" t="s">
        <v>190</v>
      </c>
      <c r="N4" t="s">
        <v>191</v>
      </c>
      <c r="P4" s="2">
        <v>6</v>
      </c>
      <c r="Q4" s="3">
        <f t="shared" si="0"/>
        <v>0.0020833333333333333</v>
      </c>
      <c r="R4" s="4">
        <f t="shared" si="1"/>
        <v>0.02696759259259259</v>
      </c>
      <c r="T4" s="5">
        <f t="shared" si="2"/>
        <v>3</v>
      </c>
      <c r="U4">
        <f t="shared" si="3"/>
        <v>0.05</v>
      </c>
    </row>
    <row r="5" spans="1:21" ht="15.75" thickBot="1">
      <c r="A5">
        <v>4</v>
      </c>
      <c r="B5">
        <v>5</v>
      </c>
      <c r="C5" t="s">
        <v>26</v>
      </c>
      <c r="F5" t="s">
        <v>16</v>
      </c>
      <c r="H5" s="1">
        <v>0.024733796296296295</v>
      </c>
      <c r="I5" t="s">
        <v>192</v>
      </c>
      <c r="J5" t="s">
        <v>193</v>
      </c>
      <c r="K5" t="s">
        <v>194</v>
      </c>
      <c r="L5" t="s">
        <v>195</v>
      </c>
      <c r="M5" t="s">
        <v>196</v>
      </c>
      <c r="N5" t="s">
        <v>197</v>
      </c>
      <c r="P5" s="2">
        <v>10</v>
      </c>
      <c r="Q5" s="3">
        <f t="shared" si="0"/>
        <v>0.003472222222222222</v>
      </c>
      <c r="R5" s="4">
        <f t="shared" si="1"/>
        <v>0.02820601851851852</v>
      </c>
      <c r="T5" s="5">
        <f t="shared" si="2"/>
        <v>5</v>
      </c>
      <c r="U5">
        <f t="shared" si="3"/>
        <v>0.08333333333333333</v>
      </c>
    </row>
    <row r="6" spans="1:21" ht="15.75" thickBot="1">
      <c r="A6">
        <v>5</v>
      </c>
      <c r="B6">
        <v>22</v>
      </c>
      <c r="C6" t="s">
        <v>72</v>
      </c>
      <c r="F6" t="s">
        <v>16</v>
      </c>
      <c r="H6" s="1">
        <v>0.02517361111111111</v>
      </c>
      <c r="I6" t="s">
        <v>204</v>
      </c>
      <c r="J6" t="s">
        <v>205</v>
      </c>
      <c r="K6" t="s">
        <v>206</v>
      </c>
      <c r="L6" t="s">
        <v>207</v>
      </c>
      <c r="M6" t="s">
        <v>208</v>
      </c>
      <c r="N6" t="s">
        <v>209</v>
      </c>
      <c r="P6" s="2">
        <v>9</v>
      </c>
      <c r="Q6" s="3">
        <f t="shared" si="0"/>
        <v>0.0031249999999999997</v>
      </c>
      <c r="R6" s="4">
        <f t="shared" si="1"/>
        <v>0.028298611111111108</v>
      </c>
      <c r="T6" s="5">
        <f t="shared" si="2"/>
        <v>4.5</v>
      </c>
      <c r="U6">
        <f t="shared" si="3"/>
        <v>0.075</v>
      </c>
    </row>
    <row r="7" spans="1:21" ht="15.75" thickBot="1">
      <c r="A7">
        <v>6</v>
      </c>
      <c r="B7">
        <v>28</v>
      </c>
      <c r="C7" t="s">
        <v>90</v>
      </c>
      <c r="F7" t="s">
        <v>16</v>
      </c>
      <c r="H7" s="1">
        <v>0.025729166666666664</v>
      </c>
      <c r="I7" t="s">
        <v>216</v>
      </c>
      <c r="J7" t="s">
        <v>217</v>
      </c>
      <c r="K7" t="s">
        <v>218</v>
      </c>
      <c r="L7" t="s">
        <v>219</v>
      </c>
      <c r="M7" t="s">
        <v>220</v>
      </c>
      <c r="N7" t="s">
        <v>221</v>
      </c>
      <c r="P7" s="2">
        <v>12</v>
      </c>
      <c r="Q7" s="3">
        <f t="shared" si="0"/>
        <v>0.004166666666666667</v>
      </c>
      <c r="R7" s="4">
        <f t="shared" si="1"/>
        <v>0.02989583333333333</v>
      </c>
      <c r="T7" s="5">
        <f t="shared" si="2"/>
        <v>6</v>
      </c>
      <c r="U7">
        <f t="shared" si="3"/>
        <v>0.1</v>
      </c>
    </row>
    <row r="8" spans="1:21" ht="15">
      <c r="A8">
        <v>7</v>
      </c>
      <c r="B8">
        <v>24</v>
      </c>
      <c r="C8" t="s">
        <v>78</v>
      </c>
      <c r="F8" t="s">
        <v>16</v>
      </c>
      <c r="H8" s="1">
        <v>0.02701388888888889</v>
      </c>
      <c r="I8" t="s">
        <v>210</v>
      </c>
      <c r="J8" t="s">
        <v>211</v>
      </c>
      <c r="K8" t="s">
        <v>212</v>
      </c>
      <c r="L8" t="s">
        <v>213</v>
      </c>
      <c r="M8" t="s">
        <v>214</v>
      </c>
      <c r="N8" t="s">
        <v>215</v>
      </c>
      <c r="P8" s="2">
        <v>10</v>
      </c>
      <c r="Q8" s="3">
        <f t="shared" si="0"/>
        <v>0.003472222222222222</v>
      </c>
      <c r="R8" s="4">
        <f t="shared" si="1"/>
        <v>0.03048611111111111</v>
      </c>
      <c r="T8" s="5">
        <f t="shared" si="2"/>
        <v>5</v>
      </c>
      <c r="U8">
        <f t="shared" si="3"/>
        <v>0.08333333333333333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:U5"/>
    </sheetView>
  </sheetViews>
  <sheetFormatPr defaultColWidth="9.140625" defaultRowHeight="15"/>
  <sheetData>
    <row r="1" spans="1:14" ht="15.75" thickBot="1">
      <c r="A1" t="s">
        <v>100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</row>
    <row r="2" spans="1:21" ht="15.75" thickBot="1">
      <c r="A2">
        <v>1</v>
      </c>
      <c r="B2">
        <v>14</v>
      </c>
      <c r="C2" t="s">
        <v>51</v>
      </c>
      <c r="F2" t="s">
        <v>36</v>
      </c>
      <c r="H2" s="1">
        <v>0.018796296296296297</v>
      </c>
      <c r="I2" t="s">
        <v>106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P2" s="2">
        <v>6</v>
      </c>
      <c r="Q2" s="3">
        <f>U2/24</f>
        <v>0.0020833333333333333</v>
      </c>
      <c r="R2" s="4">
        <f>H2+Q2</f>
        <v>0.02087962962962963</v>
      </c>
      <c r="T2" s="5">
        <f>P2*0.5</f>
        <v>3</v>
      </c>
      <c r="U2">
        <f>T2/60</f>
        <v>0.05</v>
      </c>
    </row>
    <row r="3" spans="1:21" ht="15.75" thickBot="1">
      <c r="A3">
        <v>2</v>
      </c>
      <c r="B3">
        <v>27</v>
      </c>
      <c r="C3" t="s">
        <v>87</v>
      </c>
      <c r="F3" t="s">
        <v>36</v>
      </c>
      <c r="H3" s="1">
        <v>0.019050925925925926</v>
      </c>
      <c r="I3" t="s">
        <v>181</v>
      </c>
      <c r="J3" t="s">
        <v>182</v>
      </c>
      <c r="K3" t="s">
        <v>167</v>
      </c>
      <c r="L3" t="s">
        <v>183</v>
      </c>
      <c r="M3" t="s">
        <v>184</v>
      </c>
      <c r="N3" t="s">
        <v>185</v>
      </c>
      <c r="P3" s="2">
        <v>6</v>
      </c>
      <c r="Q3" s="3">
        <f>U3/24</f>
        <v>0.0020833333333333333</v>
      </c>
      <c r="R3" s="4">
        <f>H3+Q3</f>
        <v>0.02113425925925926</v>
      </c>
      <c r="T3" s="5">
        <f>P3*0.5</f>
        <v>3</v>
      </c>
      <c r="U3">
        <f>T3/60</f>
        <v>0.05</v>
      </c>
    </row>
    <row r="4" spans="1:21" ht="15.75" thickBot="1">
      <c r="A4">
        <v>3</v>
      </c>
      <c r="B4">
        <v>8</v>
      </c>
      <c r="C4" t="s">
        <v>35</v>
      </c>
      <c r="F4" t="s">
        <v>36</v>
      </c>
      <c r="H4" s="1">
        <v>0.02048611111111111</v>
      </c>
      <c r="I4" t="s">
        <v>170</v>
      </c>
      <c r="J4" t="s">
        <v>171</v>
      </c>
      <c r="K4" t="s">
        <v>172</v>
      </c>
      <c r="L4" t="s">
        <v>173</v>
      </c>
      <c r="M4" t="s">
        <v>174</v>
      </c>
      <c r="N4" t="s">
        <v>175</v>
      </c>
      <c r="P4" s="2">
        <v>6</v>
      </c>
      <c r="Q4" s="3">
        <f>U4/24</f>
        <v>0.0020833333333333333</v>
      </c>
      <c r="R4" s="4">
        <f>H4+Q4</f>
        <v>0.022569444444444444</v>
      </c>
      <c r="T4" s="5">
        <f>P4*0.5</f>
        <v>3</v>
      </c>
      <c r="U4">
        <f>T4/60</f>
        <v>0.05</v>
      </c>
    </row>
    <row r="5" spans="8:20" ht="15">
      <c r="H5" s="1"/>
      <c r="P5" s="2"/>
      <c r="Q5" s="3"/>
      <c r="R5" s="4"/>
      <c r="T5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A1" sqref="A1:U6"/>
    </sheetView>
  </sheetViews>
  <sheetFormatPr defaultColWidth="9.140625" defaultRowHeight="15"/>
  <sheetData>
    <row r="1" spans="1:14" ht="15.75" thickBot="1">
      <c r="A1" t="s">
        <v>100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</row>
    <row r="2" spans="1:21" ht="15.75" thickBot="1">
      <c r="A2">
        <v>1</v>
      </c>
      <c r="B2">
        <v>4</v>
      </c>
      <c r="C2" t="s">
        <v>22</v>
      </c>
      <c r="F2" t="s">
        <v>23</v>
      </c>
      <c r="H2" s="1">
        <v>0.017870370370370373</v>
      </c>
      <c r="I2" t="s">
        <v>106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P2" s="2">
        <v>8</v>
      </c>
      <c r="Q2" s="3">
        <f>U2/24</f>
        <v>0.002777777777777778</v>
      </c>
      <c r="R2" s="4">
        <f>H2+Q2</f>
        <v>0.02064814814814815</v>
      </c>
      <c r="T2" s="5">
        <f>P2*0.5</f>
        <v>4</v>
      </c>
      <c r="U2">
        <f>T2/60</f>
        <v>0.06666666666666667</v>
      </c>
    </row>
    <row r="3" spans="1:21" ht="15.75" thickBot="1">
      <c r="A3">
        <v>2</v>
      </c>
      <c r="B3">
        <v>25</v>
      </c>
      <c r="C3" t="s">
        <v>81</v>
      </c>
      <c r="F3" t="s">
        <v>23</v>
      </c>
      <c r="H3" s="1">
        <v>0.018368055555555554</v>
      </c>
      <c r="I3" t="s">
        <v>164</v>
      </c>
      <c r="J3" t="s">
        <v>165</v>
      </c>
      <c r="K3" t="s">
        <v>166</v>
      </c>
      <c r="L3" t="s">
        <v>167</v>
      </c>
      <c r="M3" t="s">
        <v>168</v>
      </c>
      <c r="N3" t="s">
        <v>169</v>
      </c>
      <c r="P3" s="2">
        <v>8</v>
      </c>
      <c r="Q3" s="3">
        <f>U3/24</f>
        <v>0.002777777777777778</v>
      </c>
      <c r="R3" s="4">
        <f>H3+Q3</f>
        <v>0.021145833333333332</v>
      </c>
      <c r="S3" s="6"/>
      <c r="T3" s="5">
        <f>P3*0.5</f>
        <v>4</v>
      </c>
      <c r="U3">
        <f>T3/60</f>
        <v>0.06666666666666667</v>
      </c>
    </row>
    <row r="4" spans="1:21" ht="15.75" thickBot="1">
      <c r="A4">
        <v>3</v>
      </c>
      <c r="B4">
        <v>16</v>
      </c>
      <c r="C4" t="s">
        <v>57</v>
      </c>
      <c r="F4" t="s">
        <v>23</v>
      </c>
      <c r="H4" s="1">
        <v>0.019467592592592595</v>
      </c>
      <c r="I4" t="s">
        <v>158</v>
      </c>
      <c r="J4" t="s">
        <v>159</v>
      </c>
      <c r="K4" t="s">
        <v>160</v>
      </c>
      <c r="L4" t="s">
        <v>161</v>
      </c>
      <c r="M4" t="s">
        <v>162</v>
      </c>
      <c r="N4" t="s">
        <v>163</v>
      </c>
      <c r="P4" s="2">
        <v>6</v>
      </c>
      <c r="Q4" s="3">
        <f>U4/24</f>
        <v>0.0020833333333333333</v>
      </c>
      <c r="R4" s="4">
        <f>H4+Q4</f>
        <v>0.021550925925925928</v>
      </c>
      <c r="T4" s="5">
        <f>P4*0.5</f>
        <v>3</v>
      </c>
      <c r="U4">
        <f>T4/60</f>
        <v>0.05</v>
      </c>
    </row>
    <row r="5" spans="1:21" ht="15.75" thickBot="1">
      <c r="A5">
        <v>4</v>
      </c>
      <c r="B5">
        <v>7</v>
      </c>
      <c r="C5" t="s">
        <v>32</v>
      </c>
      <c r="F5" t="s">
        <v>23</v>
      </c>
      <c r="H5" s="1">
        <v>0.019386574074074073</v>
      </c>
      <c r="I5" t="s">
        <v>152</v>
      </c>
      <c r="J5" t="s">
        <v>153</v>
      </c>
      <c r="K5" t="s">
        <v>154</v>
      </c>
      <c r="L5" t="s">
        <v>155</v>
      </c>
      <c r="M5" t="s">
        <v>156</v>
      </c>
      <c r="N5" t="s">
        <v>157</v>
      </c>
      <c r="P5" s="2">
        <v>8</v>
      </c>
      <c r="Q5" s="3">
        <f>U5/24</f>
        <v>0.002777777777777778</v>
      </c>
      <c r="R5" s="4">
        <f>H5+Q5</f>
        <v>0.022164351851851852</v>
      </c>
      <c r="T5" s="5">
        <f>P5*0.5</f>
        <v>4</v>
      </c>
      <c r="U5">
        <f>T5/60</f>
        <v>0.06666666666666667</v>
      </c>
    </row>
    <row r="6" spans="1:21" ht="15">
      <c r="A6">
        <v>5</v>
      </c>
      <c r="B6">
        <v>6</v>
      </c>
      <c r="C6" t="s">
        <v>29</v>
      </c>
      <c r="F6" t="s">
        <v>23</v>
      </c>
      <c r="H6" s="1">
        <v>0.018958333333333334</v>
      </c>
      <c r="I6" t="s">
        <v>146</v>
      </c>
      <c r="J6" t="s">
        <v>147</v>
      </c>
      <c r="K6" t="s">
        <v>148</v>
      </c>
      <c r="L6" t="s">
        <v>149</v>
      </c>
      <c r="M6" t="s">
        <v>150</v>
      </c>
      <c r="N6" t="s">
        <v>151</v>
      </c>
      <c r="P6" s="2">
        <v>14</v>
      </c>
      <c r="Q6" s="3">
        <f>U6/24</f>
        <v>0.004861111111111111</v>
      </c>
      <c r="R6" s="4">
        <f>H6+Q6</f>
        <v>0.023819444444444445</v>
      </c>
      <c r="T6" s="5">
        <f>P6*0.5</f>
        <v>7</v>
      </c>
      <c r="U6">
        <f>T6/60</f>
        <v>0.11666666666666667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A1" sqref="A1:U3"/>
    </sheetView>
  </sheetViews>
  <sheetFormatPr defaultColWidth="9.140625" defaultRowHeight="15"/>
  <sheetData>
    <row r="1" spans="1:14" ht="15.75" thickBot="1">
      <c r="A1" t="s">
        <v>100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</row>
    <row r="2" spans="1:21" ht="15.75" thickBot="1">
      <c r="A2">
        <v>1</v>
      </c>
      <c r="B2">
        <v>19</v>
      </c>
      <c r="C2" t="s">
        <v>66</v>
      </c>
      <c r="F2" t="s">
        <v>48</v>
      </c>
      <c r="H2" s="1">
        <v>0.012789351851851852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P2" s="2">
        <v>5</v>
      </c>
      <c r="Q2" s="3">
        <f>U2/24</f>
        <v>0.001736111111111111</v>
      </c>
      <c r="R2" s="4">
        <f>H2+Q2</f>
        <v>0.014525462962962962</v>
      </c>
      <c r="T2" s="5">
        <f>P2*0.5</f>
        <v>2.5</v>
      </c>
      <c r="U2">
        <f>T2/60</f>
        <v>0.041666666666666664</v>
      </c>
    </row>
    <row r="3" spans="1:21" ht="15">
      <c r="A3">
        <v>2</v>
      </c>
      <c r="B3">
        <v>13</v>
      </c>
      <c r="C3" t="s">
        <v>47</v>
      </c>
      <c r="F3" t="s">
        <v>48</v>
      </c>
      <c r="H3" s="1">
        <v>0.011331018518518518</v>
      </c>
      <c r="I3" t="s">
        <v>106</v>
      </c>
      <c r="J3" t="s">
        <v>130</v>
      </c>
      <c r="K3" t="s">
        <v>131</v>
      </c>
      <c r="L3" t="s">
        <v>132</v>
      </c>
      <c r="M3" t="s">
        <v>133</v>
      </c>
      <c r="N3" t="s">
        <v>134</v>
      </c>
      <c r="P3" s="2">
        <v>12</v>
      </c>
      <c r="Q3" s="3">
        <f>U3/24</f>
        <v>0.004166666666666667</v>
      </c>
      <c r="R3" s="4">
        <f>H3+Q3</f>
        <v>0.015497685185185184</v>
      </c>
      <c r="T3" s="5">
        <f>P3*0.5</f>
        <v>6</v>
      </c>
      <c r="U3">
        <f>T3/60</f>
        <v>0.1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A1" sqref="A1:U5"/>
    </sheetView>
  </sheetViews>
  <sheetFormatPr defaultColWidth="9.140625" defaultRowHeight="15"/>
  <sheetData>
    <row r="1" spans="1:14" ht="15.75" thickBot="1">
      <c r="A1" t="s">
        <v>100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</row>
    <row r="2" spans="1:21" ht="15.75" thickBot="1">
      <c r="A2">
        <v>1</v>
      </c>
      <c r="B2">
        <v>1</v>
      </c>
      <c r="C2" t="s">
        <v>11</v>
      </c>
      <c r="F2" t="s">
        <v>12</v>
      </c>
      <c r="H2" s="1">
        <v>0.009722222222222222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P2" s="2">
        <v>12</v>
      </c>
      <c r="Q2" s="3">
        <f>U2/24</f>
        <v>0.004166666666666667</v>
      </c>
      <c r="R2" s="4">
        <f>H2+Q2</f>
        <v>0.013888888888888888</v>
      </c>
      <c r="T2" s="5">
        <f>P2*0.5</f>
        <v>6</v>
      </c>
      <c r="U2">
        <f>T2/60</f>
        <v>0.1</v>
      </c>
    </row>
    <row r="3" spans="1:21" ht="15.75" thickBot="1">
      <c r="A3">
        <v>2</v>
      </c>
      <c r="B3">
        <v>3</v>
      </c>
      <c r="C3" t="s">
        <v>19</v>
      </c>
      <c r="F3" t="s">
        <v>12</v>
      </c>
      <c r="H3" s="1">
        <v>0.011122685185185185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P3" s="2">
        <v>8</v>
      </c>
      <c r="Q3" s="3">
        <f>U3/24</f>
        <v>0.002777777777777778</v>
      </c>
      <c r="R3" s="4">
        <f>H3+Q3</f>
        <v>0.013900462962962963</v>
      </c>
      <c r="T3" s="5">
        <f>P3*0.5</f>
        <v>4</v>
      </c>
      <c r="U3">
        <f>T3/60</f>
        <v>0.06666666666666667</v>
      </c>
    </row>
    <row r="4" spans="1:21" ht="15.75" thickBot="1">
      <c r="A4">
        <v>3</v>
      </c>
      <c r="B4">
        <v>11</v>
      </c>
      <c r="C4" t="s">
        <v>40</v>
      </c>
      <c r="F4" t="s">
        <v>12</v>
      </c>
      <c r="H4" s="1">
        <v>0.012025462962962962</v>
      </c>
      <c r="I4" t="s">
        <v>118</v>
      </c>
      <c r="J4" t="s">
        <v>119</v>
      </c>
      <c r="K4" t="s">
        <v>120</v>
      </c>
      <c r="L4" t="s">
        <v>121</v>
      </c>
      <c r="M4" t="s">
        <v>122</v>
      </c>
      <c r="N4" t="s">
        <v>123</v>
      </c>
      <c r="P4" s="2">
        <v>7</v>
      </c>
      <c r="Q4" s="3">
        <f>U4/24</f>
        <v>0.0024305555555555556</v>
      </c>
      <c r="R4" s="4">
        <f>H4+Q4</f>
        <v>0.014456018518518517</v>
      </c>
      <c r="T4" s="5">
        <f>P4*0.5</f>
        <v>3.5</v>
      </c>
      <c r="U4">
        <f>T4/60</f>
        <v>0.058333333333333334</v>
      </c>
    </row>
    <row r="5" spans="1:21" ht="15">
      <c r="A5">
        <v>4</v>
      </c>
      <c r="B5">
        <v>15</v>
      </c>
      <c r="C5" t="s">
        <v>54</v>
      </c>
      <c r="F5" t="s">
        <v>12</v>
      </c>
      <c r="H5" s="1">
        <v>0.014108796296296295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P5" s="2">
        <v>16</v>
      </c>
      <c r="Q5" s="3">
        <f>U5/24</f>
        <v>0.005555555555555556</v>
      </c>
      <c r="R5" s="4">
        <f>H5+Q5</f>
        <v>0.01966435185185185</v>
      </c>
      <c r="T5" s="5">
        <f>P5*0.5</f>
        <v>8</v>
      </c>
      <c r="U5">
        <f>T5/60</f>
        <v>0.13333333333333333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</row>
    <row r="2" spans="1:12" ht="15">
      <c r="A2">
        <v>1</v>
      </c>
      <c r="B2">
        <v>1</v>
      </c>
      <c r="C2" t="s">
        <v>11</v>
      </c>
      <c r="F2" t="s">
        <v>12</v>
      </c>
      <c r="H2" s="1">
        <v>0.009722222222222222</v>
      </c>
      <c r="I2" t="s">
        <v>13</v>
      </c>
      <c r="J2">
        <v>1</v>
      </c>
      <c r="L2" t="s">
        <v>14</v>
      </c>
    </row>
    <row r="3" spans="1:12" ht="15">
      <c r="A3">
        <v>2</v>
      </c>
      <c r="B3">
        <v>3</v>
      </c>
      <c r="C3" t="s">
        <v>19</v>
      </c>
      <c r="F3" t="s">
        <v>12</v>
      </c>
      <c r="H3" s="1">
        <v>0.011122685185185185</v>
      </c>
      <c r="I3" t="s">
        <v>20</v>
      </c>
      <c r="J3">
        <v>2</v>
      </c>
      <c r="L3" t="s">
        <v>21</v>
      </c>
    </row>
    <row r="4" spans="1:12" ht="15">
      <c r="A4">
        <v>3</v>
      </c>
      <c r="B4">
        <v>13</v>
      </c>
      <c r="C4" t="s">
        <v>47</v>
      </c>
      <c r="F4" t="s">
        <v>48</v>
      </c>
      <c r="H4" s="1">
        <v>0.011331018518518518</v>
      </c>
      <c r="I4" t="s">
        <v>49</v>
      </c>
      <c r="J4">
        <v>1</v>
      </c>
      <c r="L4" t="s">
        <v>50</v>
      </c>
    </row>
    <row r="5" spans="1:12" ht="15">
      <c r="A5">
        <v>4</v>
      </c>
      <c r="B5">
        <v>11</v>
      </c>
      <c r="C5" t="s">
        <v>40</v>
      </c>
      <c r="F5" t="s">
        <v>12</v>
      </c>
      <c r="H5" s="1">
        <v>0.012025462962962962</v>
      </c>
      <c r="I5" t="s">
        <v>41</v>
      </c>
      <c r="J5">
        <v>3</v>
      </c>
      <c r="L5" t="s">
        <v>42</v>
      </c>
    </row>
    <row r="6" spans="1:12" ht="15">
      <c r="A6">
        <v>5</v>
      </c>
      <c r="B6">
        <v>19</v>
      </c>
      <c r="C6" t="s">
        <v>66</v>
      </c>
      <c r="F6" t="s">
        <v>48</v>
      </c>
      <c r="H6" s="1">
        <v>0.012789351851851852</v>
      </c>
      <c r="I6" t="s">
        <v>67</v>
      </c>
      <c r="J6">
        <v>2</v>
      </c>
      <c r="L6" t="s">
        <v>68</v>
      </c>
    </row>
    <row r="7" spans="1:12" ht="15">
      <c r="A7">
        <v>6</v>
      </c>
      <c r="B7">
        <v>15</v>
      </c>
      <c r="C7" t="s">
        <v>54</v>
      </c>
      <c r="F7" t="s">
        <v>12</v>
      </c>
      <c r="H7" s="1">
        <v>0.014108796296296295</v>
      </c>
      <c r="I7" t="s">
        <v>55</v>
      </c>
      <c r="J7">
        <v>4</v>
      </c>
      <c r="L7" t="s">
        <v>56</v>
      </c>
    </row>
    <row r="8" spans="1:12" ht="15">
      <c r="A8">
        <v>7</v>
      </c>
      <c r="B8">
        <v>4</v>
      </c>
      <c r="C8" t="s">
        <v>22</v>
      </c>
      <c r="F8" t="s">
        <v>23</v>
      </c>
      <c r="H8" s="1">
        <v>0.017870370370370373</v>
      </c>
      <c r="I8" t="s">
        <v>24</v>
      </c>
      <c r="J8">
        <v>1</v>
      </c>
      <c r="L8" t="s">
        <v>25</v>
      </c>
    </row>
    <row r="9" spans="1:12" ht="15">
      <c r="A9">
        <v>8</v>
      </c>
      <c r="B9">
        <v>12</v>
      </c>
      <c r="C9" t="s">
        <v>43</v>
      </c>
      <c r="F9" t="s">
        <v>44</v>
      </c>
      <c r="H9" s="1">
        <v>0.018333333333333333</v>
      </c>
      <c r="I9" t="s">
        <v>45</v>
      </c>
      <c r="J9">
        <v>1</v>
      </c>
      <c r="L9" t="s">
        <v>46</v>
      </c>
    </row>
    <row r="10" spans="1:12" ht="15">
      <c r="A10">
        <v>9</v>
      </c>
      <c r="B10">
        <v>25</v>
      </c>
      <c r="C10" t="s">
        <v>81</v>
      </c>
      <c r="F10" t="s">
        <v>23</v>
      </c>
      <c r="H10" s="1">
        <v>0.01871527777777778</v>
      </c>
      <c r="I10" t="s">
        <v>82</v>
      </c>
      <c r="J10">
        <v>2</v>
      </c>
      <c r="L10" t="s">
        <v>83</v>
      </c>
    </row>
    <row r="11" spans="1:12" ht="15">
      <c r="A11">
        <v>10</v>
      </c>
      <c r="B11">
        <v>14</v>
      </c>
      <c r="C11" t="s">
        <v>51</v>
      </c>
      <c r="F11" t="s">
        <v>36</v>
      </c>
      <c r="H11" s="1">
        <v>0.018796296296296297</v>
      </c>
      <c r="I11" t="s">
        <v>52</v>
      </c>
      <c r="J11">
        <v>1</v>
      </c>
      <c r="L11" t="s">
        <v>53</v>
      </c>
    </row>
    <row r="12" spans="1:12" ht="15">
      <c r="A12">
        <v>11</v>
      </c>
      <c r="B12">
        <v>6</v>
      </c>
      <c r="C12" t="s">
        <v>29</v>
      </c>
      <c r="F12" t="s">
        <v>23</v>
      </c>
      <c r="H12" s="1">
        <v>0.018958333333333334</v>
      </c>
      <c r="I12" t="s">
        <v>30</v>
      </c>
      <c r="J12">
        <v>3</v>
      </c>
      <c r="L12" t="s">
        <v>31</v>
      </c>
    </row>
    <row r="13" spans="1:12" ht="15">
      <c r="A13">
        <v>12</v>
      </c>
      <c r="B13">
        <v>27</v>
      </c>
      <c r="C13" t="s">
        <v>87</v>
      </c>
      <c r="F13" t="s">
        <v>36</v>
      </c>
      <c r="H13" s="1">
        <v>0.019050925925925926</v>
      </c>
      <c r="I13" t="s">
        <v>88</v>
      </c>
      <c r="J13">
        <v>2</v>
      </c>
      <c r="L13" t="s">
        <v>89</v>
      </c>
    </row>
    <row r="14" spans="1:12" ht="15">
      <c r="A14">
        <v>13</v>
      </c>
      <c r="B14">
        <v>7</v>
      </c>
      <c r="C14" t="s">
        <v>32</v>
      </c>
      <c r="F14" t="s">
        <v>23</v>
      </c>
      <c r="H14" s="1">
        <v>0.019386574074074073</v>
      </c>
      <c r="I14" t="s">
        <v>33</v>
      </c>
      <c r="J14">
        <v>4</v>
      </c>
      <c r="L14" t="s">
        <v>34</v>
      </c>
    </row>
    <row r="15" spans="1:12" ht="15">
      <c r="A15">
        <v>14</v>
      </c>
      <c r="B15">
        <v>16</v>
      </c>
      <c r="C15" t="s">
        <v>57</v>
      </c>
      <c r="F15" t="s">
        <v>23</v>
      </c>
      <c r="H15" s="1">
        <v>0.019467592592592595</v>
      </c>
      <c r="I15" t="s">
        <v>58</v>
      </c>
      <c r="J15">
        <v>5</v>
      </c>
      <c r="L15" t="s">
        <v>59</v>
      </c>
    </row>
    <row r="16" spans="1:12" ht="15">
      <c r="A16">
        <v>15</v>
      </c>
      <c r="B16">
        <v>30</v>
      </c>
      <c r="C16" t="s">
        <v>96</v>
      </c>
      <c r="F16" t="s">
        <v>16</v>
      </c>
      <c r="H16" s="1">
        <v>0.02034722222222222</v>
      </c>
      <c r="I16" t="s">
        <v>97</v>
      </c>
      <c r="J16">
        <v>1</v>
      </c>
      <c r="L16" t="s">
        <v>98</v>
      </c>
    </row>
    <row r="17" spans="1:12" ht="15">
      <c r="A17">
        <v>16</v>
      </c>
      <c r="B17">
        <v>8</v>
      </c>
      <c r="C17" t="s">
        <v>35</v>
      </c>
      <c r="F17" t="s">
        <v>36</v>
      </c>
      <c r="H17" s="1">
        <v>0.02048611111111111</v>
      </c>
      <c r="I17" t="s">
        <v>37</v>
      </c>
      <c r="J17">
        <v>3</v>
      </c>
      <c r="L17" t="s">
        <v>38</v>
      </c>
    </row>
    <row r="18" spans="1:12" ht="15">
      <c r="A18">
        <v>17</v>
      </c>
      <c r="B18">
        <v>23</v>
      </c>
      <c r="C18" t="s">
        <v>75</v>
      </c>
      <c r="F18" t="s">
        <v>44</v>
      </c>
      <c r="H18" s="1">
        <v>0.02101851851851852</v>
      </c>
      <c r="I18" t="s">
        <v>76</v>
      </c>
      <c r="J18">
        <v>2</v>
      </c>
      <c r="L18" t="s">
        <v>77</v>
      </c>
    </row>
    <row r="19" spans="1:12" ht="15">
      <c r="A19">
        <v>18</v>
      </c>
      <c r="B19">
        <v>26</v>
      </c>
      <c r="C19" t="s">
        <v>84</v>
      </c>
      <c r="F19" t="s">
        <v>44</v>
      </c>
      <c r="H19" s="1">
        <v>0.02113425925925926</v>
      </c>
      <c r="I19" t="s">
        <v>85</v>
      </c>
      <c r="J19">
        <v>3</v>
      </c>
      <c r="L19" t="s">
        <v>86</v>
      </c>
    </row>
    <row r="20" spans="1:12" ht="15">
      <c r="A20">
        <v>19</v>
      </c>
      <c r="B20">
        <v>20</v>
      </c>
      <c r="C20" t="s">
        <v>69</v>
      </c>
      <c r="F20" t="s">
        <v>44</v>
      </c>
      <c r="H20" s="1">
        <v>0.021157407407407406</v>
      </c>
      <c r="I20" t="s">
        <v>70</v>
      </c>
      <c r="J20">
        <v>4</v>
      </c>
      <c r="L20" t="s">
        <v>71</v>
      </c>
    </row>
    <row r="21" spans="1:12" ht="15">
      <c r="A21">
        <v>20</v>
      </c>
      <c r="B21">
        <v>17</v>
      </c>
      <c r="C21" t="s">
        <v>60</v>
      </c>
      <c r="F21" t="s">
        <v>44</v>
      </c>
      <c r="H21" s="1">
        <v>0.021261574074074075</v>
      </c>
      <c r="I21" t="s">
        <v>61</v>
      </c>
      <c r="J21">
        <v>5</v>
      </c>
      <c r="L21" t="s">
        <v>62</v>
      </c>
    </row>
    <row r="22" spans="1:12" ht="15">
      <c r="A22">
        <v>21</v>
      </c>
      <c r="B22">
        <v>29</v>
      </c>
      <c r="C22" t="s">
        <v>93</v>
      </c>
      <c r="F22" t="s">
        <v>44</v>
      </c>
      <c r="H22" s="1">
        <v>0.0218287037037037</v>
      </c>
      <c r="I22" t="s">
        <v>94</v>
      </c>
      <c r="J22">
        <v>6</v>
      </c>
      <c r="L22" t="s">
        <v>95</v>
      </c>
    </row>
    <row r="23" spans="1:12" ht="15">
      <c r="A23">
        <v>22</v>
      </c>
      <c r="B23">
        <v>18</v>
      </c>
      <c r="C23" t="s">
        <v>63</v>
      </c>
      <c r="F23" t="s">
        <v>16</v>
      </c>
      <c r="H23" s="1">
        <v>0.023854166666666666</v>
      </c>
      <c r="I23" t="s">
        <v>64</v>
      </c>
      <c r="J23">
        <v>2</v>
      </c>
      <c r="L23" t="s">
        <v>65</v>
      </c>
    </row>
    <row r="24" spans="1:12" ht="15">
      <c r="A24">
        <v>23</v>
      </c>
      <c r="B24">
        <v>5</v>
      </c>
      <c r="C24" t="s">
        <v>26</v>
      </c>
      <c r="F24" t="s">
        <v>16</v>
      </c>
      <c r="H24" s="1">
        <v>0.024733796296296295</v>
      </c>
      <c r="I24" t="s">
        <v>27</v>
      </c>
      <c r="J24">
        <v>3</v>
      </c>
      <c r="L24" t="s">
        <v>28</v>
      </c>
    </row>
    <row r="25" spans="1:12" ht="15">
      <c r="A25">
        <v>24</v>
      </c>
      <c r="B25">
        <v>2</v>
      </c>
      <c r="C25" t="s">
        <v>15</v>
      </c>
      <c r="F25" t="s">
        <v>16</v>
      </c>
      <c r="H25" s="1">
        <v>0.02488425925925926</v>
      </c>
      <c r="I25" t="s">
        <v>17</v>
      </c>
      <c r="J25">
        <v>4</v>
      </c>
      <c r="L25" t="s">
        <v>18</v>
      </c>
    </row>
    <row r="26" spans="1:12" ht="15">
      <c r="A26">
        <v>25</v>
      </c>
      <c r="B26">
        <v>22</v>
      </c>
      <c r="C26" t="s">
        <v>72</v>
      </c>
      <c r="F26" t="s">
        <v>16</v>
      </c>
      <c r="H26" s="1">
        <v>0.02517361111111111</v>
      </c>
      <c r="I26" t="s">
        <v>73</v>
      </c>
      <c r="J26">
        <v>5</v>
      </c>
      <c r="L26" t="s">
        <v>74</v>
      </c>
    </row>
    <row r="27" spans="1:12" ht="15">
      <c r="A27">
        <v>26</v>
      </c>
      <c r="B27">
        <v>28</v>
      </c>
      <c r="C27" t="s">
        <v>90</v>
      </c>
      <c r="F27" t="s">
        <v>16</v>
      </c>
      <c r="H27" s="1">
        <v>0.025729166666666664</v>
      </c>
      <c r="I27" t="s">
        <v>91</v>
      </c>
      <c r="J27">
        <v>6</v>
      </c>
      <c r="L27" t="s">
        <v>92</v>
      </c>
    </row>
    <row r="28" spans="1:12" ht="15">
      <c r="A28">
        <v>27</v>
      </c>
      <c r="B28">
        <v>24</v>
      </c>
      <c r="C28" t="s">
        <v>78</v>
      </c>
      <c r="F28" t="s">
        <v>16</v>
      </c>
      <c r="H28" s="1">
        <v>0.02701388888888889</v>
      </c>
      <c r="I28" t="s">
        <v>79</v>
      </c>
      <c r="J28">
        <v>7</v>
      </c>
      <c r="L28" t="s">
        <v>80</v>
      </c>
    </row>
    <row r="32" spans="1:12" ht="15">
      <c r="A32">
        <v>31</v>
      </c>
      <c r="B32">
        <v>31</v>
      </c>
      <c r="C32" t="s">
        <v>99</v>
      </c>
      <c r="F32" t="s">
        <v>44</v>
      </c>
      <c r="H32" s="1">
        <v>0.8333333333333334</v>
      </c>
      <c r="I32" s="1">
        <v>0</v>
      </c>
      <c r="J32">
        <v>7</v>
      </c>
      <c r="L32" t="s"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 Fari</dc:creator>
  <cp:keywords/>
  <dc:description/>
  <cp:lastModifiedBy>Milan</cp:lastModifiedBy>
  <cp:lastPrinted>2022-08-08T12:10:39Z</cp:lastPrinted>
  <dcterms:created xsi:type="dcterms:W3CDTF">2022-08-08T09:46:49Z</dcterms:created>
  <dcterms:modified xsi:type="dcterms:W3CDTF">2022-08-08T12:23:07Z</dcterms:modified>
  <cp:category/>
  <cp:version/>
  <cp:contentType/>
  <cp:contentStatus/>
</cp:coreProperties>
</file>